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MEJOR NIÑEZ\DISEÑO\Lineamientos e instrumentos 2022\IS Y RÚBRICAS FINAALES 2022\"/>
    </mc:Choice>
  </mc:AlternateContent>
  <bookViews>
    <workbookView xWindow="0" yWindow="0" windowWidth="20490" windowHeight="7755"/>
  </bookViews>
  <sheets>
    <sheet name="IS Fundaciones Adop" sheetId="6"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7" i="6" l="1"/>
  <c r="I346" i="6"/>
  <c r="L346" i="6" l="1"/>
  <c r="H173" i="6"/>
  <c r="H85" i="6"/>
  <c r="H86" i="6"/>
  <c r="H87" i="6"/>
  <c r="H88" i="6"/>
  <c r="H89" i="6"/>
  <c r="H90" i="6"/>
  <c r="H91" i="6"/>
  <c r="H92" i="6"/>
  <c r="H93" i="6"/>
  <c r="H94" i="6"/>
  <c r="L314" i="6"/>
  <c r="L315" i="6"/>
  <c r="L316" i="6"/>
  <c r="L317" i="6"/>
  <c r="L318" i="6"/>
  <c r="L319" i="6"/>
  <c r="L320" i="6"/>
  <c r="L313" i="6"/>
  <c r="L301" i="6"/>
  <c r="L302" i="6"/>
  <c r="L303" i="6"/>
  <c r="L304" i="6"/>
  <c r="L299" i="6"/>
  <c r="L287" i="6"/>
  <c r="L288" i="6"/>
  <c r="L289" i="6"/>
  <c r="L290" i="6"/>
  <c r="L286" i="6"/>
  <c r="L271" i="6"/>
  <c r="L272" i="6"/>
  <c r="L273" i="6"/>
  <c r="L274" i="6"/>
  <c r="L275" i="6"/>
  <c r="L276" i="6"/>
  <c r="L277" i="6"/>
  <c r="L270" i="6"/>
  <c r="L256" i="6"/>
  <c r="L257" i="6"/>
  <c r="L258" i="6"/>
  <c r="L259" i="6"/>
  <c r="L260" i="6"/>
  <c r="L261" i="6"/>
  <c r="L255" i="6"/>
  <c r="L240" i="6"/>
  <c r="L241" i="6"/>
  <c r="L242" i="6"/>
  <c r="H242" i="6" s="1"/>
  <c r="L243" i="6"/>
  <c r="L239" i="6"/>
  <c r="H240" i="6" s="1"/>
  <c r="L222" i="6"/>
  <c r="H226" i="6" s="1"/>
  <c r="L223" i="6"/>
  <c r="L224" i="6"/>
  <c r="L225" i="6"/>
  <c r="L226" i="6"/>
  <c r="L227" i="6"/>
  <c r="L228" i="6"/>
  <c r="L229" i="6"/>
  <c r="L230" i="6"/>
  <c r="L221" i="6"/>
  <c r="H225" i="6" s="1"/>
  <c r="L200" i="6"/>
  <c r="L201" i="6"/>
  <c r="L202" i="6"/>
  <c r="L203" i="6"/>
  <c r="L204" i="6"/>
  <c r="L205" i="6"/>
  <c r="L206" i="6"/>
  <c r="L207" i="6"/>
  <c r="L208" i="6"/>
  <c r="L209" i="6"/>
  <c r="L199" i="6"/>
  <c r="L185" i="6"/>
  <c r="H190" i="6" s="1"/>
  <c r="L186" i="6"/>
  <c r="L187" i="6"/>
  <c r="H191" i="6" s="1"/>
  <c r="L188" i="6"/>
  <c r="L189" i="6"/>
  <c r="L190" i="6"/>
  <c r="L191" i="6"/>
  <c r="L184" i="6"/>
  <c r="H185" i="6" s="1"/>
  <c r="L171" i="6"/>
  <c r="L172" i="6"/>
  <c r="L173" i="6"/>
  <c r="L174" i="6"/>
  <c r="L175" i="6"/>
  <c r="L176" i="6"/>
  <c r="L170" i="6"/>
  <c r="H174" i="6" s="1"/>
  <c r="L156" i="6"/>
  <c r="H157" i="6" s="1"/>
  <c r="L157" i="6"/>
  <c r="H160" i="6" s="1"/>
  <c r="L158" i="6"/>
  <c r="L159" i="6"/>
  <c r="L160" i="6"/>
  <c r="L161" i="6"/>
  <c r="L162" i="6"/>
  <c r="L155" i="6"/>
  <c r="H161" i="6" s="1"/>
  <c r="L136" i="6"/>
  <c r="H138" i="6" s="1"/>
  <c r="L137" i="6"/>
  <c r="L138" i="6"/>
  <c r="L139" i="6"/>
  <c r="L300" i="6"/>
  <c r="L140" i="6"/>
  <c r="L141" i="6"/>
  <c r="L142" i="6"/>
  <c r="L143" i="6"/>
  <c r="L144" i="6"/>
  <c r="L135" i="6"/>
  <c r="H141" i="6" s="1"/>
  <c r="L118" i="6"/>
  <c r="H124" i="6" s="1"/>
  <c r="L119" i="6"/>
  <c r="L120" i="6"/>
  <c r="L121" i="6"/>
  <c r="L122" i="6"/>
  <c r="L123" i="6"/>
  <c r="H121" i="6" s="1"/>
  <c r="L124" i="6"/>
  <c r="L117" i="6"/>
  <c r="H122" i="6" s="1"/>
  <c r="L106" i="6"/>
  <c r="H108" i="6" s="1"/>
  <c r="L107" i="6"/>
  <c r="H109" i="6" s="1"/>
  <c r="L108" i="6"/>
  <c r="L109" i="6"/>
  <c r="L105" i="6"/>
  <c r="H106" i="6" s="1"/>
  <c r="L85" i="6"/>
  <c r="L86" i="6"/>
  <c r="L87" i="6"/>
  <c r="L88" i="6"/>
  <c r="L89" i="6"/>
  <c r="L90" i="6"/>
  <c r="L91" i="6"/>
  <c r="L92" i="6"/>
  <c r="L93" i="6"/>
  <c r="L94" i="6"/>
  <c r="L84" i="6"/>
  <c r="L70" i="6"/>
  <c r="L71" i="6"/>
  <c r="H73" i="6" s="1"/>
  <c r="L72" i="6"/>
  <c r="L73" i="6"/>
  <c r="L69" i="6"/>
  <c r="L58" i="6"/>
  <c r="L59" i="6"/>
  <c r="L60" i="6"/>
  <c r="L61" i="6"/>
  <c r="L57" i="6"/>
  <c r="H243" i="6" l="1"/>
  <c r="H241" i="6"/>
  <c r="H224" i="6"/>
  <c r="H230" i="6"/>
  <c r="H222" i="6"/>
  <c r="H229" i="6"/>
  <c r="H228" i="6"/>
  <c r="H227" i="6"/>
  <c r="H223" i="6"/>
  <c r="H189" i="6"/>
  <c r="H188" i="6"/>
  <c r="H187" i="6"/>
  <c r="H186" i="6"/>
  <c r="H172" i="6"/>
  <c r="H176" i="6"/>
  <c r="H175" i="6"/>
  <c r="H171" i="6"/>
  <c r="H159" i="6"/>
  <c r="H158" i="6"/>
  <c r="H156" i="6"/>
  <c r="H162" i="6"/>
  <c r="H140" i="6"/>
  <c r="H139" i="6"/>
  <c r="H142" i="6"/>
  <c r="H137" i="6"/>
  <c r="H144" i="6"/>
  <c r="H136" i="6"/>
  <c r="H143" i="6"/>
  <c r="H119" i="6"/>
  <c r="H118" i="6"/>
  <c r="H120" i="6"/>
  <c r="H123" i="6"/>
  <c r="H107" i="6"/>
  <c r="H257" i="6"/>
  <c r="H258" i="6"/>
  <c r="H256" i="6"/>
  <c r="H260" i="6"/>
  <c r="H261" i="6"/>
  <c r="H259" i="6"/>
  <c r="H273" i="6"/>
  <c r="H274" i="6"/>
  <c r="H271" i="6"/>
  <c r="H276" i="6"/>
  <c r="H272" i="6"/>
  <c r="H277" i="6"/>
  <c r="H275" i="6"/>
  <c r="H290" i="6"/>
  <c r="H287" i="6"/>
  <c r="H289" i="6"/>
  <c r="H288" i="6"/>
  <c r="H303" i="6"/>
  <c r="H302" i="6"/>
  <c r="H301" i="6"/>
  <c r="H300" i="6"/>
  <c r="H304" i="6"/>
  <c r="H206" i="6"/>
  <c r="H203" i="6"/>
  <c r="H202" i="6"/>
  <c r="H209" i="6"/>
  <c r="H208" i="6"/>
  <c r="H200" i="6"/>
  <c r="H205" i="6"/>
  <c r="H201" i="6"/>
  <c r="H207" i="6"/>
  <c r="H204" i="6"/>
  <c r="H320" i="6"/>
  <c r="H314" i="6"/>
  <c r="H317" i="6"/>
  <c r="H316" i="6"/>
  <c r="H319" i="6"/>
  <c r="H318" i="6"/>
  <c r="H315" i="6"/>
  <c r="H60" i="6"/>
  <c r="H58" i="6"/>
  <c r="H59" i="6"/>
  <c r="H61" i="6"/>
  <c r="H84" i="6"/>
  <c r="H72" i="6"/>
  <c r="H239" i="6"/>
  <c r="H270" i="6"/>
  <c r="H69" i="6"/>
  <c r="H184" i="6"/>
  <c r="H299" i="6"/>
  <c r="H313" i="6"/>
  <c r="H286" i="6"/>
  <c r="H255" i="6"/>
  <c r="H221" i="6"/>
  <c r="H199" i="6"/>
  <c r="H170" i="6"/>
  <c r="H155" i="6"/>
  <c r="H135" i="6"/>
  <c r="H117" i="6"/>
  <c r="H105" i="6"/>
  <c r="H71" i="6"/>
  <c r="H70" i="6"/>
  <c r="G145" i="6"/>
  <c r="H95" i="6" l="1"/>
  <c r="E346" i="6" s="1"/>
  <c r="G125" i="6"/>
  <c r="H125" i="6" l="1"/>
  <c r="G321" i="6"/>
  <c r="G305" i="6"/>
  <c r="G291" i="6"/>
  <c r="G278" i="6"/>
  <c r="G262" i="6"/>
  <c r="G244" i="6"/>
  <c r="G231" i="6"/>
  <c r="G210" i="6"/>
  <c r="G192" i="6"/>
  <c r="G177" i="6"/>
  <c r="G163" i="6"/>
  <c r="G110" i="6"/>
  <c r="G95" i="6"/>
  <c r="G74" i="6"/>
  <c r="G62" i="6"/>
  <c r="E348" i="6" l="1"/>
  <c r="H145" i="6"/>
  <c r="H321" i="6"/>
  <c r="E360" i="6" s="1"/>
  <c r="H305" i="6"/>
  <c r="H74" i="6"/>
  <c r="H62" i="6"/>
  <c r="H110" i="6"/>
  <c r="E347" i="6" s="1"/>
  <c r="I347" i="6" s="1"/>
  <c r="L347" i="6" s="1"/>
  <c r="H210" i="6"/>
  <c r="H231" i="6"/>
  <c r="H192" i="6"/>
  <c r="H262" i="6"/>
  <c r="H163" i="6"/>
  <c r="H244" i="6"/>
  <c r="H291" i="6"/>
  <c r="E358" i="6" s="1"/>
  <c r="H177" i="6"/>
  <c r="H278" i="6"/>
  <c r="I356" i="6" l="1"/>
  <c r="L356" i="6" s="1"/>
  <c r="E355" i="6"/>
  <c r="E356" i="6"/>
  <c r="E345" i="6"/>
  <c r="E349" i="6"/>
  <c r="E352" i="6"/>
  <c r="E354" i="6"/>
  <c r="I354" i="6" s="1"/>
  <c r="L354" i="6" s="1"/>
  <c r="E357" i="6"/>
  <c r="E353" i="6"/>
  <c r="I349" i="6" s="1"/>
  <c r="L349" i="6" s="1"/>
  <c r="E344" i="6"/>
  <c r="I344" i="6" s="1"/>
  <c r="L344" i="6" s="1"/>
  <c r="E350" i="6"/>
  <c r="E359" i="6"/>
  <c r="E351" i="6"/>
  <c r="K356" i="6" l="1"/>
  <c r="K354" i="6"/>
  <c r="K349" i="6"/>
  <c r="K347" i="6"/>
  <c r="K344" i="6"/>
  <c r="K346" i="6"/>
  <c r="K361" i="6" l="1"/>
</calcChain>
</file>

<file path=xl/sharedStrings.xml><?xml version="1.0" encoding="utf-8"?>
<sst xmlns="http://schemas.openxmlformats.org/spreadsheetml/2006/main" count="422" uniqueCount="249">
  <si>
    <t>Región</t>
  </si>
  <si>
    <t>Nombre</t>
  </si>
  <si>
    <t>%</t>
  </si>
  <si>
    <t>3. Recurso Humano</t>
  </si>
  <si>
    <t xml:space="preserve">CUADRO RESUMEN DE PUNTAJES </t>
  </si>
  <si>
    <t>AMBITO</t>
  </si>
  <si>
    <t>Cargo</t>
  </si>
  <si>
    <t>Firma</t>
  </si>
  <si>
    <t>Fecha de supervisión</t>
  </si>
  <si>
    <t>Tipo de Supervisión</t>
  </si>
  <si>
    <t>Presencial</t>
  </si>
  <si>
    <t>Remota</t>
  </si>
  <si>
    <t xml:space="preserve">Nombre del representante legal </t>
  </si>
  <si>
    <t>Teléfono/s</t>
  </si>
  <si>
    <t>Correo electrónico</t>
  </si>
  <si>
    <t>Dirección</t>
  </si>
  <si>
    <t>Nombre director/a</t>
  </si>
  <si>
    <t>Niños</t>
  </si>
  <si>
    <t>Niñas</t>
  </si>
  <si>
    <t>Adolesc H</t>
  </si>
  <si>
    <t>Adolesc M</t>
  </si>
  <si>
    <t>II. INFORMACIÓN GENERAL DE LA SUPERVISIÓN</t>
  </si>
  <si>
    <t>IV. PUNTAJES A UTILIZAR</t>
  </si>
  <si>
    <t>Puntaje</t>
  </si>
  <si>
    <t>Detalle</t>
  </si>
  <si>
    <t>4*</t>
  </si>
  <si>
    <t>SUPERA LOS ASPECTOS EVALUADOS EN EL CRITERIO</t>
  </si>
  <si>
    <t>CUMPLE CON LO EVALUADO</t>
  </si>
  <si>
    <t>CUMPLE PARCIALMENTE CON LO EVALUADO</t>
  </si>
  <si>
    <t>NO CUMPLE CON LO EVALUADO</t>
  </si>
  <si>
    <t>NO APLICA AL MODELO O PROYECTO/NO ES POSIBLE DE CALIFICAR</t>
  </si>
  <si>
    <t>*No todos los criterios pueden ser calificados con este puntaje.</t>
  </si>
  <si>
    <t>1.1. Medidas Preventivas</t>
  </si>
  <si>
    <t>1. Contingencia Sanitaria</t>
  </si>
  <si>
    <t>2. Condiciones para la Intervención</t>
  </si>
  <si>
    <t>1.2. Acciones frente a sospecha o confirmación de COVID-19</t>
  </si>
  <si>
    <t>1.1.2. Se cuenta con insumos de limpieza y seguridad personal, así como para el aseo de los espacios.</t>
  </si>
  <si>
    <t>Hallazgo detectado</t>
  </si>
  <si>
    <t>Compromiso establecido</t>
  </si>
  <si>
    <r>
      <t xml:space="preserve">1.2.5. Otro (Para calificar aspecto/s relacionado/s con esta dimensión que no son abordados en los criterios anteriores). </t>
    </r>
    <r>
      <rPr>
        <b/>
        <sz val="10"/>
        <color theme="1"/>
        <rFont val="Calibri"/>
        <family val="2"/>
      </rPr>
      <t xml:space="preserve">Describir:
</t>
    </r>
  </si>
  <si>
    <t>ÁMBITO Nº 2: CONDICIONES PARA LA INTERVENCIÓN</t>
  </si>
  <si>
    <t>ÁMBITO Nº 1: CONTINGENCIA SANITARIA</t>
  </si>
  <si>
    <t>Plazo para cumplir compromiso</t>
  </si>
  <si>
    <t>Puntaje Dimensión</t>
  </si>
  <si>
    <t>Valor Ponderado</t>
  </si>
  <si>
    <t>DESCRIPCIÓN: EL PRESENTE ÁMBITO EVALÚA EL CUMPLIMIENTO DE LOS ASPECTOS RELACIONADOS CON EL RECURSO HUMANO, TANTO EN LO QUE RESPECTA A IDONEIDAD, PROCESOS DE SELECCIÓN, INDUCCIÓN, CAPACITACIÓN, CUIDADO DE EQUIPO, EVALUACIÓN Y ORGANIZACIÓN INTERNA.</t>
  </si>
  <si>
    <t>Observación</t>
  </si>
  <si>
    <t>Ptje</t>
  </si>
  <si>
    <r>
      <t>Ptje</t>
    </r>
    <r>
      <rPr>
        <b/>
        <sz val="10"/>
        <rFont val="Calibri"/>
        <family val="2"/>
      </rPr>
      <t/>
    </r>
  </si>
  <si>
    <t xml:space="preserve">Ptje </t>
  </si>
  <si>
    <t>DIMENSIÓN</t>
  </si>
  <si>
    <t>V. SEGUIMIENTO DE COMPROMISOS</t>
  </si>
  <si>
    <t>Compromiso Pendiente de Cumplir</t>
  </si>
  <si>
    <t>Plazo fijado para cumplimiento</t>
  </si>
  <si>
    <t>C</t>
  </si>
  <si>
    <t>NC</t>
  </si>
  <si>
    <t>C: Cumple/NC: No Cumple/D: Se desiste</t>
  </si>
  <si>
    <t>Se pueden insertar tantas filas como compromisos a los que se requiera hacer seguimiento.</t>
  </si>
  <si>
    <t>VI. CONCLUSIONES</t>
  </si>
  <si>
    <t>Nombre Supervisor/a Técnico/a
Unidad de Supervisión Técnica</t>
  </si>
  <si>
    <r>
      <t xml:space="preserve">Nombre Director/a Regional
Dirección Regional </t>
    </r>
    <r>
      <rPr>
        <b/>
        <sz val="10"/>
        <color theme="1"/>
        <rFont val="Calibri"/>
        <family val="2"/>
      </rPr>
      <t>(nombrar región)</t>
    </r>
  </si>
  <si>
    <t>N° de carpetas revisadas</t>
  </si>
  <si>
    <t>Breve descripción de los hechos</t>
  </si>
  <si>
    <t>Niño/s, niña/s y/o adolescente/s víctima/s</t>
  </si>
  <si>
    <r>
      <t xml:space="preserve">
</t>
    </r>
    <r>
      <rPr>
        <b/>
        <sz val="8"/>
        <color theme="1"/>
        <rFont val="Calibri"/>
        <family val="2"/>
      </rPr>
      <t>(Registrar sólo iniciales)</t>
    </r>
  </si>
  <si>
    <t>Niño/s, niña/s y/o adolescente/s involucrados</t>
  </si>
  <si>
    <t>N° de casos revisados</t>
  </si>
  <si>
    <t>Puntaje Informe</t>
  </si>
  <si>
    <t>Nombre Coordinador/a de Línea
Unidad de Supervisión Técnica</t>
  </si>
  <si>
    <t>INFORME DE SUPERVISIÓN 
LÍNEA DE ACCIÓN: ADOPCIÓN
ORGANISMOS COLABORADORES ACREDITADOS NO SUBVENCIONADOS
QUE EJECUTAN PROGRAMAS DE ADOPCIÓN</t>
  </si>
  <si>
    <t>Nombre y cargo de las personas de la institución que participan en la supervisión</t>
  </si>
  <si>
    <t>2.1. Espacios, Equipamiento e Insumos</t>
  </si>
  <si>
    <t>3.1. Dotación e  Idoneidad del Personal</t>
  </si>
  <si>
    <t>3.2. Gestión con el Personal</t>
  </si>
  <si>
    <t>4.1. Gestión Técnica</t>
  </si>
  <si>
    <t>4.2. Carpetas</t>
  </si>
  <si>
    <t>4.3. Registros en Módulo SII Poblamiento Información Subprograma Niños, Niñas y Adolescentes</t>
  </si>
  <si>
    <t>4.4. Registros en Módulo SIIA Poblamiento Información Subprograma Familia Biológica</t>
  </si>
  <si>
    <t>4.5. Registros en Módulo SIIA Poblamiento Información Evaluación Técnica de los Solicitates y su Preparación como Familia Adoptiva</t>
  </si>
  <si>
    <t>4. Funcionamiento Técnico Administrativo</t>
  </si>
  <si>
    <t>5. Hechos Contingentes o de Crisis</t>
  </si>
  <si>
    <t>6. Proceso de Intervención</t>
  </si>
  <si>
    <t>6.1. Prestaciones Cuidado y Recepción del Niño/a</t>
  </si>
  <si>
    <t>6.2. Fracaso Adoptivo</t>
  </si>
  <si>
    <t>6.3. Prestaciones Apoyo y Orientación a la Familia de Origen</t>
  </si>
  <si>
    <t>6.4. Prestaciones Evaluación Técnica de los Solicitantes y su Preparación como Familia Adoptiva</t>
  </si>
  <si>
    <t>6.5. Prestaciones Búsqueda de Orígenes</t>
  </si>
  <si>
    <t>1.1.3. Se realiza la limpieza y desinfección del recinto a lo menos una vez al día de acuerdo con normativa de salud.</t>
  </si>
  <si>
    <r>
      <t xml:space="preserve">1.1.5. Otro (Para calificar aspecto/s relacionado/s con esta dimensión que no son abordados en los criterios anteriores). </t>
    </r>
    <r>
      <rPr>
        <b/>
        <sz val="10"/>
        <color theme="1"/>
        <rFont val="Calibri"/>
        <family val="2"/>
      </rPr>
      <t xml:space="preserve">Describir:
</t>
    </r>
  </si>
  <si>
    <t>1.2.1. En los casos de niños, niñas o adolescentes que se encuentran con sospecha de COVID -19 el proyecto lleva registro interno y monitoreo del diagnóstico.</t>
  </si>
  <si>
    <t>1.2.2. En los casos de niños, niñas o adolescentes que han sido confirmados con COVID -19 el proyecto ha realizado las acciones de monitoreo pertinentes.</t>
  </si>
  <si>
    <t>1.2.3. En los casos de niños, niñas o adolescentes que han sido confirmados con COVID -19 el proyecto ha informado oportunamente al servicio.</t>
  </si>
  <si>
    <t>1.2.4. En los casos de niños, niñas o adolescentes que han sido confirmados con COVID -19 el proyecto ha informado oportunamente al tribunal de familia.</t>
  </si>
  <si>
    <t>Código institución</t>
  </si>
  <si>
    <t>Ámbitos y dimensiones abordados en la supervisión (Marcar con una X)</t>
  </si>
  <si>
    <t>V. ÁMBITOS, DIMENSIONES Y CRITERIOS</t>
  </si>
  <si>
    <t>2.1. Espacios, equipamiento e insumos</t>
  </si>
  <si>
    <t>1.1.10. Se cuenta con teléfono operativo conocido por el servicio</t>
  </si>
  <si>
    <t>DESCRIPCIÓN: EL PRESENTE ÁMBITO APUNTA A CALIFICAR MATERIAS RELACIONADAS CON LOS ESPACIOS, EQUIPAMIENTO Y CONDICIONES DE PREVENCION DE RIESGOS DEL PROYECTO, NECESARIOS PARA LOS PROCESOS DE INTERVENCIÓN.</t>
  </si>
  <si>
    <t>DESCRIPCIÓN: ÁMBITO QUE APUNTA A CALIFICAR SI EL PROYECTO DISPONE DE LOS INSUMOS, LA ADOPCIÓN DE MEDIDAS PREVENTIVAS Y LA REALIZACIÓN DE ACCIONES DE SEGUIMIENTO FRENTE A SOSPECHA O CASOS CONFIRMADOS CON COVID-19 EN NIÑOS, NIÑAS Y/O ADOLESCENTES.</t>
  </si>
  <si>
    <t>ÁMBITO Nº 3: RECURSO HUMANO</t>
  </si>
  <si>
    <t>3.1. Dotación e Idoneidad del Personal</t>
  </si>
  <si>
    <t>3.1.1. Se está cumpliendo con la dotación y jornada de los profesionales, técnicos, administrativos y de apoyo, según lo esperado para cada subprograma.</t>
  </si>
  <si>
    <r>
      <t xml:space="preserve">3.1.5. Otro (Para calificar aspecto/s relacionado/s con esta dimensión que no son abordados en los criterios anteriores). </t>
    </r>
    <r>
      <rPr>
        <b/>
        <sz val="10"/>
        <color theme="1"/>
        <rFont val="Calibri"/>
        <family val="2"/>
        <scheme val="minor"/>
      </rPr>
      <t>Describir:</t>
    </r>
    <r>
      <rPr>
        <sz val="10"/>
        <color theme="1"/>
        <rFont val="Calibri"/>
        <family val="2"/>
        <scheme val="minor"/>
      </rPr>
      <t xml:space="preserve">
</t>
    </r>
  </si>
  <si>
    <t>3.2.1. Se han realizado procesos de selección formalizados que consideren la aplicación de pruebas psicológicas (con informes psicolaborales), revisión de certificado de antecedentes para fines especiales de los postulantes, consulta en los registros penales disponibles y declaración jurada.</t>
  </si>
  <si>
    <t>3.2.3. Se efectúan acciones de capacitación con los equipos de los 4 subprogramas.</t>
  </si>
  <si>
    <r>
      <t xml:space="preserve">3.2.8. Otro (Para calificar aspecto/s relacionado/s con esta dimensión que no son abordados en los criterios anteriores). </t>
    </r>
    <r>
      <rPr>
        <b/>
        <sz val="10"/>
        <color theme="1"/>
        <rFont val="Calibri"/>
        <family val="2"/>
      </rPr>
      <t xml:space="preserve">Describir:
</t>
    </r>
  </si>
  <si>
    <t>ÁMBITO Nº 4: FUNCIONAMIENTO TÉCNICO ADMINISTRATIVO</t>
  </si>
  <si>
    <t>4.1.2. Se posee un flujograma por subprograma, que señale los procesos y tiempos de demora.</t>
  </si>
  <si>
    <t>4.1.3. Se efectúan reuniones técnicas periódicas entre el equipo profesional, técnico y el director/a del proyecto cuyo objetivo principal es el análisis de casos de los 4 subprogramas.</t>
  </si>
  <si>
    <t>4.1.4. Se efectúan coordinaciones y retroalimentación con la unidad de adopción.</t>
  </si>
  <si>
    <t>4.1.5. Se cuenta con un plan de difusión del programa madre en conflicto con el embarazo.</t>
  </si>
  <si>
    <r>
      <t xml:space="preserve">4.2.2. Las carpetas de </t>
    </r>
    <r>
      <rPr>
        <b/>
        <sz val="10"/>
        <color theme="1"/>
        <rFont val="Calibri"/>
        <family val="2"/>
        <scheme val="minor"/>
      </rPr>
      <t xml:space="preserve">mujeres en conflicto con el embarazo </t>
    </r>
    <r>
      <rPr>
        <sz val="10"/>
        <color theme="1"/>
        <rFont val="Calibri"/>
        <family val="2"/>
        <scheme val="minor"/>
      </rPr>
      <t xml:space="preserve">consideradas en la muestra, cuentan con la documentación y registros de intervención </t>
    </r>
    <r>
      <rPr>
        <sz val="10"/>
        <color rgb="FF000000"/>
        <rFont val="Calibri"/>
        <family val="2"/>
        <scheme val="minor"/>
      </rPr>
      <t xml:space="preserve">(hoja de ruta-evolución, etc.) </t>
    </r>
    <r>
      <rPr>
        <sz val="10"/>
        <color theme="1"/>
        <rFont val="Calibri"/>
        <family val="2"/>
        <scheme val="minor"/>
      </rPr>
      <t>Actualizados y según exigencias técnicas, jurídicas y administrativas.</t>
    </r>
  </si>
  <si>
    <r>
      <t xml:space="preserve">4.2.1. Las carpetas de </t>
    </r>
    <r>
      <rPr>
        <b/>
        <sz val="10"/>
        <color theme="1"/>
        <rFont val="Calibri"/>
        <family val="2"/>
        <scheme val="minor"/>
      </rPr>
      <t xml:space="preserve">niños, niñas o adolescentes </t>
    </r>
    <r>
      <rPr>
        <sz val="10"/>
        <color theme="1"/>
        <rFont val="Calibri"/>
        <family val="2"/>
        <scheme val="minor"/>
      </rPr>
      <t xml:space="preserve">consideradas en la muestra, cuentan con la documentación y registros de intervención </t>
    </r>
    <r>
      <rPr>
        <sz val="10"/>
        <color rgb="FF000000"/>
        <rFont val="Calibri"/>
        <family val="2"/>
        <scheme val="minor"/>
      </rPr>
      <t>(hoja de ruta-evolución, etc.) a</t>
    </r>
    <r>
      <rPr>
        <sz val="10"/>
        <color theme="1"/>
        <rFont val="Calibri"/>
        <family val="2"/>
        <scheme val="minor"/>
      </rPr>
      <t>ctualizados y según exigencias técnicas, jurídicas y administrativas.</t>
    </r>
  </si>
  <si>
    <t xml:space="preserve">4.3. Registros en módulo SIIA poblamiento información subprograma niños, niñas y adolescentes </t>
  </si>
  <si>
    <r>
      <t xml:space="preserve">4.3.7. Otro (Para calificar aspecto/s relacionado/s con esta dimensión que no son abordados en los criterios anteriores). </t>
    </r>
    <r>
      <rPr>
        <b/>
        <sz val="10"/>
        <color theme="1"/>
        <rFont val="Calibri"/>
        <family val="2"/>
      </rPr>
      <t xml:space="preserve">Describir:
</t>
    </r>
  </si>
  <si>
    <r>
      <t>4.3.1. Los casos revisados estan ingresados en la plataforma SIIA</t>
    </r>
    <r>
      <rPr>
        <sz val="8"/>
        <color theme="1"/>
        <rFont val="Calibri"/>
        <family val="2"/>
        <scheme val="minor"/>
      </rPr>
      <t> </t>
    </r>
    <r>
      <rPr>
        <sz val="10"/>
        <color theme="1"/>
        <rFont val="Calibri"/>
        <family val="2"/>
        <scheme val="minor"/>
      </rPr>
      <t>.</t>
    </r>
  </si>
  <si>
    <r>
      <t xml:space="preserve">4.3.6. En los casos revisados la información solicitada en la etapa: </t>
    </r>
    <r>
      <rPr>
        <b/>
        <sz val="10"/>
        <color theme="1"/>
        <rFont val="Calibri"/>
        <family val="2"/>
        <scheme val="minor"/>
      </rPr>
      <t>intervención pre y/o post adoptiva</t>
    </r>
    <r>
      <rPr>
        <sz val="10"/>
        <color theme="1"/>
        <rFont val="Calibri"/>
        <family val="2"/>
        <scheme val="minor"/>
      </rPr>
      <t>, fue incorporada en plataforma SIIA, para dar continuidad a cada caso.</t>
    </r>
  </si>
  <si>
    <r>
      <t xml:space="preserve">4.3.5. En los casos revisados la información solicitada en la etapa: </t>
    </r>
    <r>
      <rPr>
        <b/>
        <sz val="10"/>
        <color theme="1"/>
        <rFont val="Calibri"/>
        <family val="2"/>
        <scheme val="minor"/>
      </rPr>
      <t>tramitación susceptibilidad</t>
    </r>
    <r>
      <rPr>
        <sz val="10"/>
        <color theme="1"/>
        <rFont val="Calibri"/>
        <family val="2"/>
        <scheme val="minor"/>
      </rPr>
      <t>, fue incorporada en plataforma SIIA, para dar continuidad a cada caso.</t>
    </r>
  </si>
  <si>
    <r>
      <t xml:space="preserve">4.3.4. En los casos revisados la información solicitada en la etapa: </t>
    </r>
    <r>
      <rPr>
        <b/>
        <sz val="10"/>
        <color theme="1"/>
        <rFont val="Calibri"/>
        <family val="2"/>
        <scheme val="minor"/>
      </rPr>
      <t>ficha del niño/a</t>
    </r>
    <r>
      <rPr>
        <sz val="10"/>
        <color theme="1"/>
        <rFont val="Calibri"/>
        <family val="2"/>
        <scheme val="minor"/>
      </rPr>
      <t>, fue incorporada en plataforma SIIA, para dar continuidad a cada caso.</t>
    </r>
  </si>
  <si>
    <r>
      <t xml:space="preserve">4.3.3. En los casos revisados, la información solicitada en la etapa: </t>
    </r>
    <r>
      <rPr>
        <b/>
        <sz val="10"/>
        <color theme="1"/>
        <rFont val="Calibri"/>
        <family val="2"/>
        <scheme val="minor"/>
      </rPr>
      <t>asignación del caso</t>
    </r>
    <r>
      <rPr>
        <sz val="10"/>
        <color theme="1"/>
        <rFont val="Calibri"/>
        <family val="2"/>
        <scheme val="minor"/>
      </rPr>
      <t>, fue incorporada en plataforma SIIA, para dar continuidad a cada caso.</t>
    </r>
  </si>
  <si>
    <t>4.4. Módulo SIIA poblamiento información subprograma familia biologica</t>
  </si>
  <si>
    <r>
      <t xml:space="preserve">4.4.8 Otro (Para calificar aspecto/s relacionado/s con esta dimensión que no son abordados en los criterios anteriores).
</t>
    </r>
    <r>
      <rPr>
        <b/>
        <sz val="10"/>
        <color theme="1"/>
        <rFont val="Calibri"/>
        <family val="2"/>
      </rPr>
      <t>Describir:</t>
    </r>
    <r>
      <rPr>
        <sz val="10"/>
        <color theme="1"/>
        <rFont val="Calibri"/>
        <family val="2"/>
      </rPr>
      <t xml:space="preserve">
</t>
    </r>
  </si>
  <si>
    <t>4.4.1. Los casos revisados están ingresados en la plataforma SIIA.</t>
  </si>
  <si>
    <t>4.4.3. Los casos revisados cuentan con el poblamiento que dice relación al enfoque de género.</t>
  </si>
  <si>
    <t>4.4.2. Los casos revisados cuentan con el poblamiento de todos los campos que dicen relación a la "información del caso" en el SIIA, acorde a la situación de los niños/as a ceder (gestante, recién nacido/a, nacido/a).</t>
  </si>
  <si>
    <t>4.4.4. En los casos revisados, en el SIIA se asignó el “responsable”, para dar continuidad a la atención.</t>
  </si>
  <si>
    <t>4.4.5. En los casos revisados, en el SIIA  se encuentran los registros de las sesiones diagnósticas.</t>
  </si>
  <si>
    <t>4.4.7. En los casos revisados, en el SIIA se encuentran los registros de intervenciones post cesión (si corresponde).</t>
  </si>
  <si>
    <t>4.4.6. En los casos revisados en el SIIA se encuentran los registros de los “resultados del discernimiento” (si corresponde).</t>
  </si>
  <si>
    <t>4.5. Módulo SIIA poblamiento información evaluación técnica de los solicitantes y su preparación como familia adoptiva</t>
  </si>
  <si>
    <r>
      <t xml:space="preserve">4.5.11. Otro (Para calificar aspecto/s relacionado/s con esta dimensión que no son abordados en los criterios anteriores). </t>
    </r>
    <r>
      <rPr>
        <b/>
        <sz val="10"/>
        <color theme="1"/>
        <rFont val="Calibri"/>
        <family val="2"/>
      </rPr>
      <t>Describir:</t>
    </r>
    <r>
      <rPr>
        <sz val="10"/>
        <color theme="1"/>
        <rFont val="Calibri"/>
        <family val="2"/>
      </rPr>
      <t xml:space="preserve">
</t>
    </r>
  </si>
  <si>
    <t>4.5.1. Los casos revisados estan ingresados en la plataforma SIIA.</t>
  </si>
  <si>
    <t>4.5.2. Los casos revisados fueron incorporados a la plataforma SIIA dentro del plazo establecido por la unidad de adopción nacional (según cronograma).</t>
  </si>
  <si>
    <r>
      <t xml:space="preserve">4.5.5. En los casos revisados la información solicitada en la etapa: </t>
    </r>
    <r>
      <rPr>
        <b/>
        <sz val="10"/>
        <color theme="1"/>
        <rFont val="Calibri"/>
        <family val="2"/>
        <scheme val="minor"/>
      </rPr>
      <t>taller de sensibilización</t>
    </r>
    <r>
      <rPr>
        <sz val="10"/>
        <color theme="1"/>
        <rFont val="Calibri"/>
        <family val="2"/>
        <scheme val="minor"/>
      </rPr>
      <t xml:space="preserve">, fue incorporada en plataforma SIIA, para dar continuidad a cada caso. </t>
    </r>
  </si>
  <si>
    <r>
      <t xml:space="preserve">4.5.3. En los casos revisados la información solicitada en la etapa: </t>
    </r>
    <r>
      <rPr>
        <b/>
        <sz val="10"/>
        <color theme="1"/>
        <rFont val="Calibri"/>
        <family val="2"/>
        <scheme val="minor"/>
      </rPr>
      <t>inscripción</t>
    </r>
    <r>
      <rPr>
        <sz val="10"/>
        <color theme="1"/>
        <rFont val="Calibri"/>
        <family val="2"/>
        <scheme val="minor"/>
      </rPr>
      <t xml:space="preserve">, fue incorporada en plataforma SIIA, para dar continuidad a cada caso. </t>
    </r>
  </si>
  <si>
    <r>
      <t xml:space="preserve">4.5.4. En los casos revisados la información solicitada en la etapa: </t>
    </r>
    <r>
      <rPr>
        <b/>
        <sz val="10"/>
        <color theme="1"/>
        <rFont val="Calibri"/>
        <family val="2"/>
        <scheme val="minor"/>
      </rPr>
      <t>reunión informativa</t>
    </r>
    <r>
      <rPr>
        <sz val="10"/>
        <color theme="1"/>
        <rFont val="Calibri"/>
        <family val="2"/>
        <scheme val="minor"/>
      </rPr>
      <t xml:space="preserve">, fue incorporada en plataforma SIIA, para dar continuidad a cada caso. </t>
    </r>
  </si>
  <si>
    <r>
      <t xml:space="preserve">4.5.6. En los casos revisados la información solicitada en la etapa: </t>
    </r>
    <r>
      <rPr>
        <b/>
        <sz val="10"/>
        <color theme="1"/>
        <rFont val="Calibri"/>
        <family val="2"/>
        <scheme val="minor"/>
      </rPr>
      <t>primera entrevista</t>
    </r>
    <r>
      <rPr>
        <sz val="10"/>
        <color theme="1"/>
        <rFont val="Calibri"/>
        <family val="2"/>
        <scheme val="minor"/>
      </rPr>
      <t xml:space="preserve">, fue incorporada en plataforma SIIA, para dar continuidad a cada caso. </t>
    </r>
  </si>
  <si>
    <r>
      <t xml:space="preserve">4.5.7. En los casos revisados la información solicitada en la etapa: </t>
    </r>
    <r>
      <rPr>
        <b/>
        <sz val="10"/>
        <color theme="1"/>
        <rFont val="Calibri"/>
        <family val="2"/>
        <scheme val="minor"/>
      </rPr>
      <t>evaluación social</t>
    </r>
    <r>
      <rPr>
        <sz val="10"/>
        <color theme="1"/>
        <rFont val="Calibri"/>
        <family val="2"/>
        <scheme val="minor"/>
      </rPr>
      <t xml:space="preserve">, fue incorporada en plataforma SIIA, para dar continuidad a cada caso. </t>
    </r>
  </si>
  <si>
    <r>
      <t xml:space="preserve">4.5.8. En los casos revisados la información solicitada en la etapa: </t>
    </r>
    <r>
      <rPr>
        <b/>
        <sz val="10"/>
        <color theme="1"/>
        <rFont val="Calibri"/>
        <family val="2"/>
        <scheme val="minor"/>
      </rPr>
      <t>evaluación psicológica</t>
    </r>
    <r>
      <rPr>
        <sz val="10"/>
        <color theme="1"/>
        <rFont val="Calibri"/>
        <family val="2"/>
        <scheme val="minor"/>
      </rPr>
      <t xml:space="preserve">, fue incorporada en plataforma SIIA, para dar continuidad a cada caso. </t>
    </r>
  </si>
  <si>
    <r>
      <t xml:space="preserve">4.5.10. En los casos revisados la información solicitada en la etapa: </t>
    </r>
    <r>
      <rPr>
        <b/>
        <sz val="10"/>
        <color theme="1"/>
        <rFont val="Calibri"/>
        <family val="2"/>
        <scheme val="minor"/>
      </rPr>
      <t>entrevista de devolución de resultados</t>
    </r>
    <r>
      <rPr>
        <sz val="10"/>
        <color theme="1"/>
        <rFont val="Calibri"/>
        <family val="2"/>
        <scheme val="minor"/>
      </rPr>
      <t xml:space="preserve">, fue incorporada en plataforma SIIA, para dar continuidad a cada caso. </t>
    </r>
  </si>
  <si>
    <t>5.1. Hechos Asociados a Vulneración de Derechos</t>
  </si>
  <si>
    <t>5.2. Otras Situaciones de Crisis o Contingencia</t>
  </si>
  <si>
    <r>
      <t xml:space="preserve">4.3.2. Los casos revisados fueron incorporados a la plataforma SIIA dentro del plazo establecido por la </t>
    </r>
    <r>
      <rPr>
        <sz val="10"/>
        <rFont val="Calibri"/>
        <family val="2"/>
        <scheme val="minor"/>
      </rPr>
      <t>unidad de adopción nacional (según cronograma).</t>
    </r>
  </si>
  <si>
    <t>ÁMBITO Nº 5: HECHOS CONTINGENTES O DE CRISIS</t>
  </si>
  <si>
    <t>5.1.1. Se realizó la denuncia dentro de las 24 horas de ocurridos o tomado conocimiento de los hechos al Ministerio Público, Carabineros o Policía de Investigaciones.</t>
  </si>
  <si>
    <t>5.1.2. Se cumplió con llevar al o los niños, niñas y/o adolescentes víctima/s al servicio de salud para constatar estado o condiciones de salud, de ser pertinente.</t>
  </si>
  <si>
    <t>5.1.3. En caso de haber trabajadores/as presuntamente involucrados, se realizó la separación inmediata de funciones de la atención/intervención directa de los niños, niñas y/o adolescentes.</t>
  </si>
  <si>
    <t>5.1.4. Se cumplió con informar, de manera oportuna, al Tribunal de Familia solicitando la adopción de medidas de protección, resguardo y reparación.</t>
  </si>
  <si>
    <t>5.1.5. Se cumplió con informar al Servicio en el plazo de 24 horas, a través de la ficha seguimiento de casos, los hechos ocurridos o su toma de conocimiento.</t>
  </si>
  <si>
    <t>5.1.9. En el análisis de causas de los hechos ocurridos, se establecen acciones preventivas, de mitigación y/o remediales para que la situación no vuelva a ocurrir.</t>
  </si>
  <si>
    <r>
      <t xml:space="preserve">5.1.10. Otro (Para calificar aspecto/s relacionado/s con esta dimensión que no son abordados en los criterios anteriores). </t>
    </r>
    <r>
      <rPr>
        <b/>
        <sz val="10"/>
        <color theme="1"/>
        <rFont val="Calibri"/>
        <family val="2"/>
      </rPr>
      <t>Describir:</t>
    </r>
    <r>
      <rPr>
        <sz val="10"/>
        <color theme="1"/>
        <rFont val="Calibri"/>
        <family val="2"/>
      </rPr>
      <t xml:space="preserve">
</t>
    </r>
  </si>
  <si>
    <t>5.2. Otras situaciones de crisis o contingencia</t>
  </si>
  <si>
    <t xml:space="preserve">DESCRIPCIÓN:EL PRESENTE APUNTA A CALIFICAR EL PROCEDIMIENTO REALIZADO POR PARTE DEL PROYECTO FRENTE A HECHOS ASOCIADOS A VULNERACIÓN DE DERECHOS A NIÑOS, NIÑAS Y/O ADOLESCENTES EVENTUALMENTE CONSTITUTIVOS DE DELITO (CIRCULAR N° 05 DEL 2019 U OTRA NORMATIVA QUE LA SUSTITUYA), ASÍ COMO EL ABORDAJE DE SITUACIONES DE CRISIS O CONTINGENCIA QUE NO ESTÁN CONTEMPLADAS EN LA NORMATIVA ANTERIOR, TALES COMO FALLECIMIENTOS, DESAJUSTES EMOCIONALES/CONDUCTUALES, RECLAMOS, ENTRE OTROS. </t>
  </si>
  <si>
    <t xml:space="preserve">5.2.1. Se han ejecutado acciones pertinentes para el abordaje de la situación de crisis o contingencia revisada/s </t>
  </si>
  <si>
    <t>5.2.2. Considerando la/s situación/es de crisis o contingencia revisada/s, se han realizado las acciones de manera oportuna.</t>
  </si>
  <si>
    <t>5.2.4. En el análisis de causas de la/s situación/es de contingencia ocurrida/s, se establecen acciones preventivas, de mitigación y/o remediales para la situación no vuelva a ocurrir (por el caso o por el funcionamiento del proyecto: por ej. Cambio de profesional, aumento de frecuencia en la intervención, etc.).</t>
  </si>
  <si>
    <t xml:space="preserve">5.2.5. Otro (Para calificar aspecto/s relacionado/s con esta dimensión que no son abordados en los criterios anteriores). Describir:
</t>
  </si>
  <si>
    <t>DESCRIPCIÓN: EL PRESENTE ÁMBITO APUNTA A CALIFICAR LA GESTIÓN TÉCNICA, MANEJO DE CARPETAS Y OPORTUNIDAD DE REGISTROS EN EL MÓDULO SIIA DE SIS.MEJORNINEZ.</t>
  </si>
  <si>
    <t>Solicitantes</t>
  </si>
  <si>
    <t>Solicitantes de regularización</t>
  </si>
  <si>
    <t>Evaluadores/as Externos/as</t>
  </si>
  <si>
    <t>Usuarios en BUO</t>
  </si>
  <si>
    <t>Mujeres en conflicto con el embarazo</t>
  </si>
  <si>
    <t>ÁMBITO Nº 6: PROCESO DE INTERVENCIÓN</t>
  </si>
  <si>
    <t>6.1. Prestaciones cuidado y recepción del niño/a</t>
  </si>
  <si>
    <t>DESCRIPCIÓN: EL PRESENTE ÁMBITO VALORA EL TRABAJO DEL  EQUIPO EN  RELACIÓN A LA OPORTUNIDAD, PERTINENCIA Y COHERENCIA TÉCNICA DE LAS PRESTACIONES ENTREGADAS EN LOS SUBPROGRAMAS.</t>
  </si>
  <si>
    <r>
      <t xml:space="preserve">6.1.7. Otro (Para calificar aspecto/s relacionado/s con esta dimensión que no son abordados en los criterios anteriores). </t>
    </r>
    <r>
      <rPr>
        <b/>
        <sz val="10"/>
        <color theme="1"/>
        <rFont val="Calibri"/>
        <family val="2"/>
      </rPr>
      <t>Describir:</t>
    </r>
    <r>
      <rPr>
        <sz val="10"/>
        <color theme="1"/>
        <rFont val="Calibri"/>
        <family val="2"/>
      </rPr>
      <t xml:space="preserve">
</t>
    </r>
  </si>
  <si>
    <t>6.1.5. Según la muestra seleccionada, el inicio de causa, es de carácter oportuno en la etapa de desarrollo de los niños/as, considerando los 10 días desde que se entrega la documentación al abogado/a para dar curso a la susceptibilidad.</t>
  </si>
  <si>
    <t>6.1.3. Según la muestra seleccionada, el/la abogado/a de la unidad de adopción se hizo parte en las causas sobre medida de protección de cada niño/a que fue postulado al programa de adopción, respecto de los/as cuales se iniciaron o se iniciarán causas de susceptibilidad.</t>
  </si>
  <si>
    <r>
      <t xml:space="preserve">6.2.8. Otro (Para calificar aspecto/s relacionado/s con esta dimensión que no son abordados en los criterios anteriores). </t>
    </r>
    <r>
      <rPr>
        <b/>
        <sz val="10"/>
        <color theme="1"/>
        <rFont val="Calibri"/>
        <family val="2"/>
      </rPr>
      <t>Describir:</t>
    </r>
    <r>
      <rPr>
        <sz val="10"/>
        <color theme="1"/>
        <rFont val="Calibri"/>
        <family val="2"/>
      </rPr>
      <t xml:space="preserve">
</t>
    </r>
  </si>
  <si>
    <t>6.2.2. La fundación elaboró y envió oportunamente el informe de fracaso a la unidad de adopción de la dirección nacional (30 días).</t>
  </si>
  <si>
    <t>6.3. Prestaciones apoyo y orientación a la familia de origen</t>
  </si>
  <si>
    <t>6.3.2. Según la muestra seleccionada, se efectuaron sesiones regulares destinadas a acompañar el proceso de discernimiento.</t>
  </si>
  <si>
    <t>6.3.3. Según la muestra seleccionada, se efectuaron sesiones destinadas al proceso de duelo de las mujeres/hombres que ceden.</t>
  </si>
  <si>
    <r>
      <t xml:space="preserve">6.3.5. Otro (Para calificar aspecto/s relacionado/s con esta dimensión que no son abordados en los criterios anteriores). </t>
    </r>
    <r>
      <rPr>
        <b/>
        <sz val="10"/>
        <color theme="1"/>
        <rFont val="Calibri"/>
        <family val="2"/>
      </rPr>
      <t>Describir:</t>
    </r>
    <r>
      <rPr>
        <sz val="10"/>
        <color theme="1"/>
        <rFont val="Calibri"/>
        <family val="2"/>
      </rPr>
      <t xml:space="preserve">
</t>
    </r>
  </si>
  <si>
    <t>6.3.4. Según la muestra seleccionada, se han efectuado coordinaciones regulares con los servicios de salud, maternidades, Chile Crece Contigo, entre otros.</t>
  </si>
  <si>
    <r>
      <t>6.3.1. Según la muestra seleccionada, la</t>
    </r>
    <r>
      <rPr>
        <sz val="10"/>
        <color theme="1"/>
        <rFont val="Calibri"/>
        <family val="2"/>
        <scheme val="minor"/>
      </rPr>
      <t xml:space="preserve"> atención de las usuarias fue de carácter oportuno (fecha de derivación o solicitud de atención espontánea v/s 1° entrevista).</t>
    </r>
  </si>
  <si>
    <t>6.4. Prestaciones evaluación técnica de los solicitantes y su preparación como familia adoptiva</t>
  </si>
  <si>
    <t>6.4.1. Los casos de solicitantes vigentes revisados, no llevan más de 2 años postulando a adopción.</t>
  </si>
  <si>
    <t>6.5.1. Los casos revisados se ajustan a lo que establece la ley 19.620 (adoptantes, los ascendientes y descendientes).</t>
  </si>
  <si>
    <t>6.5.3. En los casos revisados de menores de edad, se cuenta con algún documento (certificado médico, psicológico) que señale que la búsqueda de sus orígenes favorecerá al interesado/a.</t>
  </si>
  <si>
    <t>6.5.7. En los casos revisados, en que el solicitante decide buscar a su familia biológica, el proyecto realizó la visita domiciliaria a la familia biológica en un plazo de 1 mes, desde que el solicitante manifestó su decisión.</t>
  </si>
  <si>
    <r>
      <t xml:space="preserve">6.5.8. Otro (Para calificar aspecto/s relacionado/s con esta dimensión que no son abordados en los criterios anteriores). </t>
    </r>
    <r>
      <rPr>
        <b/>
        <sz val="10"/>
        <color theme="1"/>
        <rFont val="Calibri"/>
        <family val="2"/>
      </rPr>
      <t>Describir:</t>
    </r>
    <r>
      <rPr>
        <sz val="10"/>
        <color theme="1"/>
        <rFont val="Calibri"/>
        <family val="2"/>
      </rPr>
      <t xml:space="preserve">
</t>
    </r>
  </si>
  <si>
    <t>Menores de 18 años</t>
  </si>
  <si>
    <t>Mayores de 18 años</t>
  </si>
  <si>
    <r>
      <t xml:space="preserve">6.5.4. Según los casos revisados, </t>
    </r>
    <r>
      <rPr>
        <sz val="10"/>
        <color rgb="FF000000"/>
        <rFont val="Calibri"/>
        <family val="2"/>
        <scheme val="minor"/>
      </rPr>
      <t>en la primera entrevista con el usuario/a, el proyecto explicó que es el subprograma búsqueda de orígenes y el marco jurídico que le rige.</t>
    </r>
  </si>
  <si>
    <t>3.1. Dotación e indoneidad del Personal</t>
  </si>
  <si>
    <t>6.5. Prestaciones búsqueda de orígenes</t>
  </si>
  <si>
    <t>I. IDENTIFICACIÓN DE LA INSTITUCIÓN</t>
  </si>
  <si>
    <t>Nombre de la institución</t>
  </si>
  <si>
    <t>3.2.4. Se efectúan acciones de cuidado de equipo con los trabajadores/as de los 4 subprogramas.</t>
  </si>
  <si>
    <r>
      <t xml:space="preserve">6.1.4. Según la muestra seleccionada, en las carpetas y/o archivadores físicos o digitales de la unidad de adopción, se cuenta con las sentencias de adopción y los certificados de nacimiento de la nueva inscripción de los niños/as enlazados </t>
    </r>
    <r>
      <rPr>
        <sz val="10"/>
        <rFont val="Calibri"/>
        <family val="2"/>
        <scheme val="minor"/>
      </rPr>
      <t>en el periodo definido.</t>
    </r>
  </si>
  <si>
    <t>Promedio</t>
  </si>
  <si>
    <t>Puntaje Ámbito</t>
  </si>
  <si>
    <t>5.1.6. Se cumplió con informar de manera oportuna, a la familia del o los niños, niñas o adolescentes involucrados y las medidas adoptadas.</t>
  </si>
  <si>
    <t>5.1.7. Se cumplió con informar, de manera oportuna, al curador ad litem y programas co-intervinientes las medidas adoptadas.</t>
  </si>
  <si>
    <t>3.2.7. La Fundación realiza evaluaciones de desempeño de personal, a lo menos anualmente.</t>
  </si>
  <si>
    <t>3.1.3. La Fundación cuenta con un 75% del personal conformado por profesionales y/o tecnicos especializados acorde a la respectiva linea programatica.</t>
  </si>
  <si>
    <t>6.3. Prestaciones de apoyo y orientación a la familia de origen</t>
  </si>
  <si>
    <t xml:space="preserve">6.1.1. En la muestra seleccionada, se cuenta con un documento de derivación de los/as niños/niñas desde la residencia al programa. (ej. Informe psicosocial que señale la pertinencia de iniciar proceso de susceptibilidad) </t>
  </si>
  <si>
    <t>6.1.2. En los/as niños/as de la muestra, se ha realizado un proceso sistemático de despeje de los/as niños/niñass con caracterÍsticas de adoptabilidad (entre el equipo técnico programa de adopción, Unidad de Adopción y residencia).</t>
  </si>
  <si>
    <r>
      <t>6.5.5. Según los casos revisados, la Fundación confirmó con el</t>
    </r>
    <r>
      <rPr>
        <sz val="10"/>
        <color rgb="FF000000"/>
        <rFont val="Calibri"/>
        <family val="2"/>
        <scheme val="minor"/>
      </rPr>
      <t xml:space="preserve"> servicio de registro civil e identificación la calidad filiativa del interesado/a (propósito es comprobar que existió adopción).</t>
    </r>
  </si>
  <si>
    <t xml:space="preserve">4.5.9. En los casos revisados la información solicitada en la etapa: instancia resolutiva, fue incorporada en plataforma SIIA, para dar continuidad al caso. </t>
  </si>
  <si>
    <r>
      <t>2.1.1. Los espacios para las actividades de los profesionales, técnicos y administrativos y la atención de los niños, niñas, adolescentes y familias son</t>
    </r>
    <r>
      <rPr>
        <sz val="10"/>
        <color rgb="FF000000"/>
        <rFont val="Calibri"/>
        <family val="2"/>
        <scheme val="minor"/>
      </rPr>
      <t xml:space="preserve"> suficientes y apropiados para el quehacer del personal del proyecto y para la atención de los niños/as, adolescentes, las familias y visitas.</t>
    </r>
  </si>
  <si>
    <r>
      <t xml:space="preserve">2.1.3. Se cuenta con el equipamiento computacional y acceso a internet suficiente y apropiado para </t>
    </r>
    <r>
      <rPr>
        <sz val="10"/>
        <color rgb="FF000000"/>
        <rFont val="Calibri"/>
        <family val="2"/>
        <scheme val="minor"/>
      </rPr>
      <t>el quehacer del personal del proyecto.</t>
    </r>
  </si>
  <si>
    <r>
      <t xml:space="preserve">2.1.4. Las oficinas y salas de atención, cuentan con el mobiliario </t>
    </r>
    <r>
      <rPr>
        <sz val="10"/>
        <color rgb="FF000000"/>
        <rFont val="Calibri"/>
        <family val="2"/>
        <scheme val="minor"/>
      </rPr>
      <t>suficientes y apropiados para el quehacer del personal del proyecto y para la atención de los niños/as, adolescentes, las familias y visitas.</t>
    </r>
  </si>
  <si>
    <t>2.1.6. Se cuenta con mecanismos de resguardo de la documentación, de las adopciones realizadas. (kardex con llaves).</t>
  </si>
  <si>
    <t>2.1.7. Las salas de atención para los niños, niñas, adolescentes y sus familias (sala de espera, sala de talleres, sala de intervención, entre otras) cuentan con la ambientación considerando los enfoques transversales.</t>
  </si>
  <si>
    <t>2.1.8. Se cuenta con plan de emergencia y señaléticas de seguridad, incluido plano de evacuación y zona de seguridad.</t>
  </si>
  <si>
    <r>
      <t xml:space="preserve">2.1.11. Otro (Para calificar aspecto/s relacionado/s con esta dimensión que no son abordados en los criterios anteriores). </t>
    </r>
    <r>
      <rPr>
        <b/>
        <sz val="10"/>
        <color theme="1"/>
        <rFont val="Calibri"/>
        <family val="2"/>
        <scheme val="minor"/>
      </rPr>
      <t>Describir:</t>
    </r>
    <r>
      <rPr>
        <sz val="10"/>
        <color theme="1"/>
        <rFont val="Calibri"/>
        <family val="2"/>
        <scheme val="minor"/>
      </rPr>
      <t xml:space="preserve">
</t>
    </r>
  </si>
  <si>
    <t>1.1.1. El protocolo covid-19 (versión vigente) elaborado por el servicio se ha socializado con los nuevos ingresos, niños, niñas y/o adolescentes y familias y de personal, indicando las acciones a seguir en caso de presentar sintomatología asociada al cuadro.</t>
  </si>
  <si>
    <t>1.1.4. El programa cuenta con el aforo máximo publicado al ingreso al recinto, según lo dispuesto en el plan paso a paso del Ministerio de Salud.</t>
  </si>
  <si>
    <t>2.1.2. Los profesionales que se encuentran en teletrabajo disponen de equipamiento computacional con internet para acceder a plataformas virtuales, video llamadas y/o teléfonos, a fin de mantener los procesos de intervención.</t>
  </si>
  <si>
    <t>2.1.5. Se cuenta con material de oficina y técnico acorde a la naturaleza del proyecto (papelería, toner, test, juegos didácticos, bibliografía de consulta).</t>
  </si>
  <si>
    <t>Los extintores (en número y ubicación definidos en el plan de evacuación y emergencia) se encuentran con sus mantenciones al día y sin alteraciones en la presurización.</t>
  </si>
  <si>
    <t>3.1.4.La Fundación cuenta con los documentos actualizados respecto de todos los trabajadores que se desempeñan, indicados en la resolución exenta Nº 1848, del 17 de julio de 2020 (u otra normativa que la sustituya)</t>
  </si>
  <si>
    <t>3.2.2. Se realizan procesos de inducción a los nuevos/as trabajadores/as. En materia técnica y administrativa.</t>
  </si>
  <si>
    <t>3.2.5. En caso de que profesionales y técnicos no puedan asistir presencialmente se han tomado las medidas necesarias para no afectar la intervención de niños, niñas y familias.</t>
  </si>
  <si>
    <t>5.1.8. Frente a los hechos ocurridos, la Fundación adoptó las medidas necesarias para la protección, contención y proceso de intervención de los niños, niñas y/o adolescentes y/u orientadas a mejorar el funcionamiento de la Fundación.</t>
  </si>
  <si>
    <t>5.2.3. Frente a los hechos ocurridos, la Fundación adoptó las medidas necesarias para la protección, contención y proceso de intervención de los niños, niñas y/o adolescentes y/u orientadas a mejorar el funcionamiento del Fundación.</t>
  </si>
  <si>
    <r>
      <t>6.1.6. En la muestra seleccionada de niños/as mayores de 3 años declarados susceptibles, se inició un proceso terapéutico especializado, considerando como fecha última de ingreso, la fecha que fije la audiencia de juicio de susceptiblidad</t>
    </r>
    <r>
      <rPr>
        <sz val="8"/>
        <color theme="1"/>
        <rFont val="Calibri"/>
        <family val="2"/>
        <scheme val="minor"/>
      </rPr>
      <t> </t>
    </r>
    <r>
      <rPr>
        <sz val="10"/>
        <color theme="1"/>
        <rFont val="Calibri"/>
        <family val="2"/>
        <scheme val="minor"/>
      </rPr>
      <t>.</t>
    </r>
  </si>
  <si>
    <t>6.2.1. Frente a un fracaso adoptivo la Fundación informó oportunamente a la unidad de adopción de la dirección nacional (48 hrs.)</t>
  </si>
  <si>
    <t>6.2.3. Frente a un fracaso adoptivo la Fundación adoptó acciones judiciales con miras a la protección del niño/a, ya sea medida de protección o causa de entrega voluntaria con fines de adopción.</t>
  </si>
  <si>
    <r>
      <t xml:space="preserve">6.2.4. La Fundación se encuentra interviniendo oportunamente en el caso, </t>
    </r>
    <r>
      <rPr>
        <sz val="9"/>
        <color theme="1"/>
        <rFont val="Calibri"/>
        <family val="2"/>
        <scheme val="minor"/>
      </rPr>
      <t xml:space="preserve">incluyendo la realización de acciones orientadas a asegurar la protección y bienestar del niño/a. </t>
    </r>
  </si>
  <si>
    <t>6.2.5. En caso que el niño/a retornara a algún sistema de "cuidado alternativo", la Fundación, está en antecedente y tiene registro que el niño/a está siendo intervenido terapéuticamente.</t>
  </si>
  <si>
    <t>6.2.7. En caso que el fracaso adoptivo correspondiera a un caso inter-institucional, la Fundación, de manera conjunta con la otra institución, analizó la situación y elaboró la ficha de fracaso.</t>
  </si>
  <si>
    <t>6.2.6. En caso que el niño/a retornara o permanezca en algún sistema de "cuidado alternativo", al generarse el fracaso, la Fundación ha realizado intervenciones/coordinaciones con el entorno cercano del niño/a (PRI, personal de trato directo, colegio, CESFAM, etc.).</t>
  </si>
  <si>
    <t>6.5.2. En los casos revisados de menores de edad, la Fundación verificó que cuenten con un tutor legal que les representa en la totalidad del proceso.</t>
  </si>
  <si>
    <t>6.5.6. En los casos revisados, la Fundación ha solicitado el desarchivo del expediente a tribunal respectivo.</t>
  </si>
  <si>
    <t>3.2.6. En caso de licencias médicas prolongadas (un mes o más) existen los reemplazos para cubrir estos cargos.</t>
  </si>
  <si>
    <r>
      <t>4.1.1. Se cuenta con documento/s o normativa/s que den cuenta de la metodologías de los 4 sub programas, elaborado por el servicio e interno de la institución</t>
    </r>
    <r>
      <rPr>
        <sz val="8"/>
        <color theme="1"/>
        <rFont val="Calibri"/>
        <family val="2"/>
        <scheme val="minor"/>
      </rPr>
      <t> </t>
    </r>
    <r>
      <rPr>
        <sz val="10"/>
        <color theme="1"/>
        <rFont val="Calibri"/>
        <family val="2"/>
        <scheme val="minor"/>
      </rPr>
      <t>.</t>
    </r>
  </si>
  <si>
    <t xml:space="preserve">4.1.6. De acuerdo con el manual de “reserva” la información de los usuarios no vigentes o concluidos es manejada digitalmente en el computador del director/a de la Fundación. </t>
  </si>
  <si>
    <t>4.1.7. Se cuenta con plataforma interna para ingreso de los usuarios del subprograma búsqueda de orígenes y ésta se encuentra actualizada.</t>
  </si>
  <si>
    <t>4.1.8. La Fundación tiene transparentados los aportes voluntarios efectuados por los usuarios del subprograma de solicitantes a adoptar y por los usuarios del subprograma búsqueda de orígenes.</t>
  </si>
  <si>
    <t>4.1.9. Se cuenta con instrumentos para conocer la opinión de niños, niñas, y adultos/as (mujeres en conflicto con el embarazo, solicitantes, personas en búsqueda de sus orígenes) respecto de la atención recibida y, según sus resultados, se han adoptado medidas preventivas, de mitigación o correctivas para subsanar las falencias y aspectos a mejorar.</t>
  </si>
  <si>
    <r>
      <t xml:space="preserve">4.1.10. Otro (Para calificar aspecto/s relacionado/s con esta dimensión que no son abordados en los criterios anteriores). </t>
    </r>
    <r>
      <rPr>
        <b/>
        <sz val="10"/>
        <color theme="1"/>
        <rFont val="Calibri"/>
        <family val="2"/>
      </rPr>
      <t>Describir:</t>
    </r>
  </si>
  <si>
    <t>3.1.2. El personal profesional y técnico cumple con el perfil (en cuanto formación, profesión y experiencia) de acuerdo con lo esperado.</t>
  </si>
  <si>
    <r>
      <t xml:space="preserve">4.2.3. Las carpetas de </t>
    </r>
    <r>
      <rPr>
        <b/>
        <sz val="10"/>
        <color theme="1"/>
        <rFont val="Calibri"/>
        <family val="2"/>
        <scheme val="minor"/>
      </rPr>
      <t xml:space="preserve">solicitantes </t>
    </r>
    <r>
      <rPr>
        <sz val="10"/>
        <color theme="1"/>
        <rFont val="Calibri"/>
        <family val="2"/>
        <scheme val="minor"/>
      </rPr>
      <t xml:space="preserve">consideradas en la muestra, cuentan con la documentación y registros de intervención </t>
    </r>
    <r>
      <rPr>
        <sz val="10"/>
        <color rgb="FF000000"/>
        <rFont val="Calibri"/>
        <family val="2"/>
        <scheme val="minor"/>
      </rPr>
      <t>(hoja de ruta-evolución, etc.) a</t>
    </r>
    <r>
      <rPr>
        <sz val="10"/>
        <color theme="1"/>
        <rFont val="Calibri"/>
        <family val="2"/>
        <scheme val="minor"/>
      </rPr>
      <t>ctualizados y según exigencias técnicas, jurídicas y administrativas.</t>
    </r>
  </si>
  <si>
    <r>
      <t xml:space="preserve">4.2.4. Las carpetas de </t>
    </r>
    <r>
      <rPr>
        <b/>
        <sz val="10"/>
        <color theme="1"/>
        <rFont val="Calibri"/>
        <family val="2"/>
        <scheme val="minor"/>
      </rPr>
      <t>solicitantes de regularización</t>
    </r>
    <r>
      <rPr>
        <sz val="10"/>
        <color theme="1"/>
        <rFont val="Calibri"/>
        <family val="2"/>
        <scheme val="minor"/>
      </rPr>
      <t xml:space="preserve"> consideradas como muestra para la supervisión, cuentan con la documentación y registros de intervención </t>
    </r>
    <r>
      <rPr>
        <sz val="10"/>
        <color rgb="FF000000"/>
        <rFont val="Calibri"/>
        <family val="2"/>
        <scheme val="minor"/>
      </rPr>
      <t xml:space="preserve">(hoja de ruta-evolución, etc.) </t>
    </r>
    <r>
      <rPr>
        <sz val="10"/>
        <color theme="1"/>
        <rFont val="Calibri"/>
        <family val="2"/>
        <scheme val="minor"/>
      </rPr>
      <t>Actualizados y según exigencias técnicas, jurídicas y administrativas.</t>
    </r>
  </si>
  <si>
    <r>
      <t xml:space="preserve">4.2.5. Las carpetas de </t>
    </r>
    <r>
      <rPr>
        <b/>
        <sz val="10"/>
        <color theme="1"/>
        <rFont val="Calibri"/>
        <family val="2"/>
        <scheme val="minor"/>
      </rPr>
      <t>usuarios en busca de sus origenes</t>
    </r>
    <r>
      <rPr>
        <sz val="10"/>
        <color theme="1"/>
        <rFont val="Calibri"/>
        <family val="2"/>
        <scheme val="minor"/>
      </rPr>
      <t xml:space="preserve"> consideradas en la muestra, cuentan con la documentación y registros de intervención actualizados y según exigencias técnicas, jurídicas y administrativas.</t>
    </r>
  </si>
  <si>
    <t>4.2.6. Toda la documentación en las carpetas cuentan con las firmas del(los) profesional(es), responsable(s) de la intervención.</t>
  </si>
  <si>
    <t>4.2.7. Las carpetas revisadas están ordenadas bajo un criterio unificado.</t>
  </si>
  <si>
    <r>
      <t xml:space="preserve">4.2.8. Otro (Para calificar aspecto/s relacionado/s con esta dimensión que no son abordados en los criterios anteriores). </t>
    </r>
    <r>
      <rPr>
        <b/>
        <sz val="10"/>
        <color theme="1"/>
        <rFont val="Calibri"/>
        <family val="2"/>
      </rPr>
      <t xml:space="preserve">Describir:
</t>
    </r>
  </si>
  <si>
    <t>6.4.3. Con los casos revisados, se han realizado talleres pre adoptivos.</t>
  </si>
  <si>
    <t>6.4.4. Con  los casos revisados, se han realizado talleres post adoptivos.</t>
  </si>
  <si>
    <t>6.4.5. En los casos revisados se han realizado actividades de seguimiento y acompañamiento post-adoptivo.</t>
  </si>
  <si>
    <r>
      <t xml:space="preserve">6.4.6. Otro (Para calificar aspecto/s relacionado/s con esta dimensión que no son abordados en los criterios anteriores). </t>
    </r>
    <r>
      <rPr>
        <b/>
        <sz val="10"/>
        <color theme="1"/>
        <rFont val="Calibri"/>
        <family val="2"/>
      </rPr>
      <t xml:space="preserve">Describir:
</t>
    </r>
  </si>
  <si>
    <t>6.4.2. Se han realizado charlas informativas/talleres de sensibilización sobre la adopción según planificación.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</si>
</sst>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2" x14ac:knownFonts="1">
    <font>
      <sz val="11"/>
      <color theme="1"/>
      <name val="Calibri"/>
      <family val="2"/>
      <scheme val="minor"/>
    </font>
    <font>
      <sz val="10"/>
      <color theme="1"/>
      <name val="Candara"/>
      <family val="2"/>
    </font>
    <font>
      <b/>
      <u/>
      <sz val="10"/>
      <color theme="1"/>
      <name val="Candara"/>
      <family val="2"/>
    </font>
    <font>
      <b/>
      <sz val="10"/>
      <color theme="1"/>
      <name val="Candara"/>
      <family val="2"/>
    </font>
    <font>
      <b/>
      <sz val="8"/>
      <color theme="1"/>
      <name val="Candara"/>
      <family val="2"/>
    </font>
    <font>
      <sz val="8"/>
      <color theme="1"/>
      <name val="Candara"/>
      <family val="2"/>
    </font>
    <font>
      <sz val="10"/>
      <color theme="1"/>
      <name val="Calibri"/>
      <family val="2"/>
    </font>
    <font>
      <b/>
      <sz val="10"/>
      <color theme="1"/>
      <name val="Calibri"/>
      <family val="2"/>
    </font>
    <font>
      <b/>
      <sz val="12"/>
      <color theme="1"/>
      <name val="Calibri"/>
      <family val="2"/>
    </font>
    <font>
      <b/>
      <sz val="10"/>
      <color rgb="FF000000"/>
      <name val="Calibri"/>
      <family val="2"/>
    </font>
    <font>
      <sz val="10"/>
      <color rgb="FF000000"/>
      <name val="Calibri"/>
      <family val="2"/>
    </font>
    <font>
      <sz val="10"/>
      <name val="Calibri"/>
      <family val="2"/>
    </font>
    <font>
      <b/>
      <sz val="10"/>
      <name val="Calibri"/>
      <family val="2"/>
    </font>
    <font>
      <sz val="11"/>
      <color theme="1"/>
      <name val="Calibri"/>
      <family val="2"/>
    </font>
    <font>
      <b/>
      <sz val="8"/>
      <color theme="1"/>
      <name val="Calibri"/>
      <family val="2"/>
    </font>
    <font>
      <b/>
      <sz val="12"/>
      <name val="Calibri"/>
      <family val="2"/>
    </font>
    <font>
      <sz val="10"/>
      <color theme="1"/>
      <name val="Calibri"/>
      <family val="2"/>
      <scheme val="minor"/>
    </font>
    <font>
      <sz val="10"/>
      <color rgb="FF000000"/>
      <name val="Calibri"/>
      <family val="2"/>
      <scheme val="minor"/>
    </font>
    <font>
      <b/>
      <sz val="10"/>
      <color theme="1"/>
      <name val="Calibri"/>
      <family val="2"/>
      <scheme val="minor"/>
    </font>
    <font>
      <sz val="8"/>
      <color theme="1"/>
      <name val="Calibri"/>
      <family val="2"/>
      <scheme val="minor"/>
    </font>
    <font>
      <sz val="10"/>
      <name val="Calibri"/>
      <family val="2"/>
      <scheme val="minor"/>
    </font>
    <font>
      <sz val="9"/>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2" tint="-9.9978637043366805E-2"/>
        <bgColor indexed="64"/>
      </patternFill>
    </fill>
    <fill>
      <patternFill patternType="solid">
        <fgColor rgb="FFE7E6E6"/>
        <bgColor indexed="64"/>
      </patternFill>
    </fill>
    <fill>
      <patternFill patternType="solid">
        <fgColor theme="2"/>
        <bgColor indexed="64"/>
      </patternFill>
    </fill>
    <fill>
      <patternFill patternType="solid">
        <fgColor rgb="FFD0CECE"/>
        <bgColor indexed="64"/>
      </patternFill>
    </fill>
  </fills>
  <borders count="6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right/>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medium">
        <color indexed="64"/>
      </bottom>
      <diagonal/>
    </border>
    <border>
      <left style="thin">
        <color auto="1"/>
      </left>
      <right style="medium">
        <color indexed="64"/>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thin">
        <color auto="1"/>
      </right>
      <top/>
      <bottom/>
      <diagonal/>
    </border>
    <border>
      <left style="thin">
        <color auto="1"/>
      </left>
      <right style="thin">
        <color auto="1"/>
      </right>
      <top style="medium">
        <color indexed="64"/>
      </top>
      <bottom/>
      <diagonal/>
    </border>
    <border>
      <left style="thin">
        <color auto="1"/>
      </left>
      <right style="thin">
        <color auto="1"/>
      </right>
      <top/>
      <bottom style="medium">
        <color indexed="64"/>
      </bottom>
      <diagonal/>
    </border>
    <border>
      <left style="thin">
        <color auto="1"/>
      </left>
      <right style="thin">
        <color auto="1"/>
      </right>
      <top style="medium">
        <color auto="1"/>
      </top>
      <bottom style="medium">
        <color auto="1"/>
      </bottom>
      <diagonal/>
    </border>
    <border>
      <left/>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medium">
        <color indexed="64"/>
      </right>
      <top/>
      <bottom style="thin">
        <color auto="1"/>
      </bottom>
      <diagonal/>
    </border>
    <border>
      <left/>
      <right style="medium">
        <color indexed="64"/>
      </right>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medium">
        <color indexed="64"/>
      </right>
      <top/>
      <bottom/>
      <diagonal/>
    </border>
    <border>
      <left/>
      <right style="medium">
        <color indexed="64"/>
      </right>
      <top/>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medium">
        <color indexed="64"/>
      </right>
      <top style="thin">
        <color auto="1"/>
      </top>
      <bottom/>
      <diagonal/>
    </border>
    <border>
      <left/>
      <right style="medium">
        <color indexed="64"/>
      </right>
      <top style="thin">
        <color auto="1"/>
      </top>
      <bottom/>
      <diagonal/>
    </border>
  </borders>
  <cellStyleXfs count="1">
    <xf numFmtId="0" fontId="0" fillId="0" borderId="0"/>
  </cellStyleXfs>
  <cellXfs count="359">
    <xf numFmtId="0" fontId="0" fillId="0" borderId="0" xfId="0"/>
    <xf numFmtId="0" fontId="1" fillId="0" borderId="0" xfId="0" applyFont="1" applyProtection="1">
      <protection locked="0"/>
    </xf>
    <xf numFmtId="0" fontId="1" fillId="0" borderId="0" xfId="0" applyFont="1" applyAlignment="1" applyProtection="1">
      <protection locked="0"/>
    </xf>
    <xf numFmtId="0" fontId="5" fillId="0" borderId="0" xfId="0" applyFont="1" applyProtection="1">
      <protection locked="0"/>
    </xf>
    <xf numFmtId="0" fontId="2" fillId="0" borderId="0" xfId="0" applyFont="1" applyAlignment="1" applyProtection="1">
      <alignment horizontal="center" vertical="top" wrapText="1"/>
      <protection locked="0"/>
    </xf>
    <xf numFmtId="0" fontId="1" fillId="0" borderId="6" xfId="0" applyFont="1" applyBorder="1" applyProtection="1">
      <protection locked="0"/>
    </xf>
    <xf numFmtId="0" fontId="6" fillId="0" borderId="0" xfId="0" applyFont="1" applyFill="1" applyBorder="1" applyAlignment="1" applyProtection="1">
      <alignment vertical="center" wrapText="1"/>
      <protection locked="0"/>
    </xf>
    <xf numFmtId="0" fontId="3"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0" fontId="3" fillId="0" borderId="0" xfId="0" applyFont="1" applyFill="1" applyBorder="1" applyAlignment="1" applyProtection="1">
      <alignment horizontal="center"/>
      <protection locked="0"/>
    </xf>
    <xf numFmtId="0" fontId="1" fillId="0" borderId="0" xfId="0" applyFont="1" applyFill="1" applyBorder="1" applyProtection="1">
      <protection locked="0"/>
    </xf>
    <xf numFmtId="0" fontId="1" fillId="0" borderId="0" xfId="0" applyFont="1" applyAlignment="1" applyProtection="1">
      <alignment horizontal="left"/>
      <protection locked="0"/>
    </xf>
    <xf numFmtId="0" fontId="6" fillId="0" borderId="0" xfId="0" applyFont="1" applyBorder="1" applyAlignment="1" applyProtection="1">
      <alignment vertical="center" wrapText="1"/>
      <protection locked="0"/>
    </xf>
    <xf numFmtId="0" fontId="6" fillId="0" borderId="0" xfId="0" applyFont="1" applyAlignment="1" applyProtection="1">
      <alignment horizontal="justify" vertical="center"/>
      <protection locked="0"/>
    </xf>
    <xf numFmtId="0" fontId="0" fillId="0" borderId="0" xfId="0" applyProtection="1">
      <protection locked="0"/>
    </xf>
    <xf numFmtId="0" fontId="1" fillId="2" borderId="0" xfId="0" applyFont="1" applyFill="1" applyBorder="1" applyAlignment="1" applyProtection="1">
      <alignment horizontal="left" vertical="top"/>
      <protection locked="0"/>
    </xf>
    <xf numFmtId="0" fontId="5" fillId="2" borderId="0" xfId="0" applyFont="1" applyFill="1" applyAlignment="1" applyProtection="1">
      <alignment horizontal="left" vertical="top"/>
      <protection locked="0"/>
    </xf>
    <xf numFmtId="0" fontId="8" fillId="0" borderId="0" xfId="0" applyFont="1" applyAlignment="1" applyProtection="1">
      <alignment vertical="center"/>
      <protection locked="0"/>
    </xf>
    <xf numFmtId="0" fontId="6" fillId="0" borderId="16" xfId="0" applyFont="1" applyFill="1" applyBorder="1" applyAlignment="1" applyProtection="1">
      <alignment horizontal="center" vertical="center" wrapText="1"/>
      <protection locked="0"/>
    </xf>
    <xf numFmtId="0" fontId="6" fillId="0" borderId="30" xfId="0" applyFont="1" applyBorder="1" applyAlignment="1" applyProtection="1">
      <alignment vertical="center" wrapText="1"/>
      <protection locked="0"/>
    </xf>
    <xf numFmtId="0" fontId="6" fillId="0" borderId="33" xfId="0" applyFont="1" applyBorder="1" applyAlignment="1" applyProtection="1">
      <alignment vertical="center" wrapText="1"/>
      <protection locked="0"/>
    </xf>
    <xf numFmtId="0" fontId="6" fillId="0" borderId="34" xfId="0" applyFont="1" applyFill="1" applyBorder="1" applyAlignment="1" applyProtection="1">
      <alignment horizontal="justify" vertical="center" wrapText="1"/>
      <protection locked="0"/>
    </xf>
    <xf numFmtId="0" fontId="6" fillId="0" borderId="34" xfId="0" applyFont="1" applyBorder="1" applyProtection="1">
      <protection locked="0"/>
    </xf>
    <xf numFmtId="0" fontId="6" fillId="0" borderId="30" xfId="0" applyFont="1" applyBorder="1" applyProtection="1">
      <protection locked="0"/>
    </xf>
    <xf numFmtId="0" fontId="6" fillId="0" borderId="36" xfId="0" applyFont="1" applyBorder="1" applyProtection="1">
      <protection locked="0"/>
    </xf>
    <xf numFmtId="0" fontId="6" fillId="0" borderId="22" xfId="0" applyFont="1" applyBorder="1" applyProtection="1">
      <protection locked="0"/>
    </xf>
    <xf numFmtId="0" fontId="6" fillId="0" borderId="6" xfId="0" applyFont="1" applyBorder="1" applyProtection="1">
      <protection locked="0"/>
    </xf>
    <xf numFmtId="0" fontId="6" fillId="0" borderId="21" xfId="0" applyFont="1" applyBorder="1" applyProtection="1">
      <protection locked="0"/>
    </xf>
    <xf numFmtId="0" fontId="6" fillId="0" borderId="33" xfId="0" applyFont="1" applyBorder="1" applyProtection="1">
      <protection locked="0"/>
    </xf>
    <xf numFmtId="0" fontId="1" fillId="2" borderId="0" xfId="0" applyFont="1" applyFill="1" applyBorder="1" applyAlignment="1" applyProtection="1">
      <alignment vertical="top"/>
      <protection locked="0"/>
    </xf>
    <xf numFmtId="0" fontId="5" fillId="0" borderId="0" xfId="0" applyFont="1" applyAlignment="1" applyProtection="1">
      <alignment horizontal="justify" vertical="justify"/>
      <protection locked="0"/>
    </xf>
    <xf numFmtId="0" fontId="1" fillId="0" borderId="0" xfId="0" applyFont="1" applyAlignment="1" applyProtection="1">
      <alignment horizontal="justify" vertical="justify"/>
      <protection locked="0"/>
    </xf>
    <xf numFmtId="0" fontId="9" fillId="9" borderId="29" xfId="0" applyFont="1" applyFill="1" applyBorder="1" applyAlignment="1" applyProtection="1">
      <alignment horizontal="center" vertical="center" wrapText="1"/>
      <protection locked="0"/>
    </xf>
    <xf numFmtId="0" fontId="9" fillId="0" borderId="0" xfId="0" applyFont="1" applyFill="1" applyBorder="1" applyAlignment="1" applyProtection="1">
      <alignment vertical="center" wrapText="1"/>
      <protection locked="0"/>
    </xf>
    <xf numFmtId="0" fontId="9" fillId="0" borderId="31" xfId="0" applyFont="1" applyBorder="1" applyAlignment="1" applyProtection="1">
      <alignment horizontal="center" vertical="center" wrapText="1"/>
      <protection locked="0"/>
    </xf>
    <xf numFmtId="0" fontId="5" fillId="0" borderId="0" xfId="0" applyFont="1" applyAlignment="1" applyProtection="1">
      <alignment vertical="top"/>
      <protection locked="0"/>
    </xf>
    <xf numFmtId="0" fontId="9" fillId="0" borderId="32" xfId="0" applyFont="1" applyBorder="1" applyAlignment="1" applyProtection="1">
      <alignment horizontal="center" vertical="center" wrapText="1"/>
      <protection locked="0"/>
    </xf>
    <xf numFmtId="0" fontId="4" fillId="0" borderId="0" xfId="0" applyFont="1" applyAlignment="1" applyProtection="1">
      <alignment horizontal="left"/>
      <protection locked="0"/>
    </xf>
    <xf numFmtId="0" fontId="6" fillId="0" borderId="0" xfId="0" applyFont="1" applyBorder="1" applyAlignment="1" applyProtection="1">
      <alignment horizontal="left" vertical="center"/>
      <protection locked="0"/>
    </xf>
    <xf numFmtId="0" fontId="6" fillId="0" borderId="0" xfId="0" applyFont="1" applyProtection="1">
      <protection locked="0"/>
    </xf>
    <xf numFmtId="0" fontId="11" fillId="0" borderId="10" xfId="0" applyFont="1" applyBorder="1" applyAlignment="1" applyProtection="1">
      <alignment horizontal="justify" vertical="top" wrapText="1"/>
      <protection locked="0"/>
    </xf>
    <xf numFmtId="0" fontId="11" fillId="0" borderId="0" xfId="0" applyFont="1" applyBorder="1" applyAlignment="1" applyProtection="1">
      <alignment horizontal="justify" vertical="top" wrapText="1"/>
      <protection locked="0"/>
    </xf>
    <xf numFmtId="0" fontId="11" fillId="0" borderId="11" xfId="0" applyFont="1" applyBorder="1" applyAlignment="1" applyProtection="1">
      <alignment horizontal="justify" vertical="top" wrapText="1"/>
      <protection locked="0"/>
    </xf>
    <xf numFmtId="0" fontId="7" fillId="0" borderId="6" xfId="0" applyFont="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protection locked="0"/>
    </xf>
    <xf numFmtId="0" fontId="6" fillId="4" borderId="6" xfId="0"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protection locked="0"/>
    </xf>
    <xf numFmtId="0" fontId="6" fillId="4" borderId="21" xfId="0" applyFont="1" applyFill="1" applyBorder="1" applyAlignment="1" applyProtection="1">
      <alignment horizontal="center" vertical="center"/>
      <protection locked="0"/>
    </xf>
    <xf numFmtId="0" fontId="6" fillId="2" borderId="21" xfId="0" applyFont="1" applyFill="1" applyBorder="1" applyAlignment="1" applyProtection="1">
      <alignment horizontal="center" vertical="center"/>
      <protection locked="0"/>
    </xf>
    <xf numFmtId="0" fontId="6" fillId="0" borderId="21" xfId="0" applyFont="1" applyFill="1" applyBorder="1" applyAlignment="1" applyProtection="1">
      <alignment horizontal="center"/>
      <protection locked="0"/>
    </xf>
    <xf numFmtId="164" fontId="6" fillId="5" borderId="21" xfId="0" applyNumberFormat="1" applyFont="1" applyFill="1" applyBorder="1" applyAlignment="1" applyProtection="1">
      <alignment horizontal="center"/>
      <protection locked="0"/>
    </xf>
    <xf numFmtId="0" fontId="7" fillId="0" borderId="15" xfId="0" applyFont="1" applyFill="1" applyBorder="1" applyAlignment="1" applyProtection="1">
      <alignment vertical="center"/>
      <protection locked="0"/>
    </xf>
    <xf numFmtId="0" fontId="7" fillId="0" borderId="16" xfId="0" applyFont="1" applyFill="1" applyBorder="1" applyAlignment="1" applyProtection="1">
      <alignment vertical="center"/>
      <protection locked="0"/>
    </xf>
    <xf numFmtId="0" fontId="7" fillId="0" borderId="6" xfId="0" applyFont="1" applyFill="1" applyBorder="1" applyAlignment="1" applyProtection="1">
      <alignment horizontal="center" vertical="center" wrapText="1"/>
      <protection locked="0"/>
    </xf>
    <xf numFmtId="0" fontId="6" fillId="0" borderId="6" xfId="0" applyFont="1" applyFill="1" applyBorder="1" applyAlignment="1" applyProtection="1">
      <alignment horizontal="center" vertical="center"/>
      <protection locked="0"/>
    </xf>
    <xf numFmtId="0" fontId="6" fillId="0" borderId="6" xfId="0" applyFont="1" applyFill="1" applyBorder="1" applyAlignment="1" applyProtection="1">
      <alignment horizontal="center"/>
      <protection locked="0"/>
    </xf>
    <xf numFmtId="164" fontId="6" fillId="5" borderId="6" xfId="0" applyNumberFormat="1" applyFont="1" applyFill="1" applyBorder="1" applyAlignment="1" applyProtection="1">
      <alignment horizontal="center"/>
      <protection locked="0"/>
    </xf>
    <xf numFmtId="0" fontId="7" fillId="0" borderId="0" xfId="0" applyFont="1" applyBorder="1" applyAlignment="1" applyProtection="1">
      <alignment horizontal="left" vertical="top"/>
      <protection locked="0"/>
    </xf>
    <xf numFmtId="0" fontId="13" fillId="0" borderId="0" xfId="0" applyFont="1" applyAlignment="1" applyProtection="1">
      <alignment vertical="center"/>
      <protection locked="0"/>
    </xf>
    <xf numFmtId="0" fontId="6" fillId="0" borderId="15" xfId="0" applyFont="1" applyBorder="1" applyAlignment="1" applyProtection="1">
      <alignment horizontal="justify" vertical="top"/>
      <protection locked="0"/>
    </xf>
    <xf numFmtId="0" fontId="6" fillId="0" borderId="16" xfId="0" applyFont="1" applyBorder="1" applyAlignment="1" applyProtection="1">
      <alignment horizontal="justify" vertical="top"/>
      <protection locked="0"/>
    </xf>
    <xf numFmtId="0" fontId="6" fillId="0" borderId="13" xfId="0" applyFont="1" applyBorder="1" applyAlignment="1" applyProtection="1">
      <alignment horizontal="justify" vertical="top"/>
      <protection locked="0"/>
    </xf>
    <xf numFmtId="0" fontId="6" fillId="0" borderId="20" xfId="0" applyFont="1" applyBorder="1" applyAlignment="1" applyProtection="1">
      <alignment horizontal="justify" vertical="top"/>
      <protection locked="0"/>
    </xf>
    <xf numFmtId="0" fontId="7" fillId="0" borderId="6" xfId="0" applyFont="1" applyBorder="1" applyAlignment="1" applyProtection="1">
      <alignment horizontal="center" vertical="center"/>
      <protection locked="0"/>
    </xf>
    <xf numFmtId="0" fontId="6" fillId="0" borderId="0" xfId="0" applyFont="1" applyFill="1" applyAlignment="1" applyProtection="1">
      <alignment vertical="center"/>
      <protection locked="0"/>
    </xf>
    <xf numFmtId="0" fontId="6" fillId="0" borderId="0" xfId="0" applyFont="1" applyAlignment="1" applyProtection="1">
      <alignment vertical="center"/>
      <protection locked="0"/>
    </xf>
    <xf numFmtId="0" fontId="6" fillId="0" borderId="6" xfId="0" applyFont="1" applyBorder="1" applyAlignment="1" applyProtection="1">
      <alignment horizontal="center" vertical="center"/>
      <protection locked="0"/>
    </xf>
    <xf numFmtId="0" fontId="6" fillId="0" borderId="0" xfId="0" applyFont="1" applyFill="1" applyProtection="1">
      <protection locked="0"/>
    </xf>
    <xf numFmtId="0" fontId="6" fillId="0" borderId="15" xfId="0" applyFont="1" applyBorder="1" applyAlignment="1" applyProtection="1">
      <alignment vertical="center"/>
      <protection locked="0"/>
    </xf>
    <xf numFmtId="0" fontId="6" fillId="0" borderId="16" xfId="0" applyFont="1" applyBorder="1" applyAlignment="1" applyProtection="1">
      <alignment vertical="center"/>
      <protection locked="0"/>
    </xf>
    <xf numFmtId="0" fontId="6" fillId="0" borderId="20" xfId="0" applyFont="1" applyBorder="1" applyAlignment="1" applyProtection="1">
      <alignment vertical="center"/>
      <protection locked="0"/>
    </xf>
    <xf numFmtId="0" fontId="7" fillId="0" borderId="0" xfId="0" applyFont="1" applyProtection="1">
      <protection locked="0"/>
    </xf>
    <xf numFmtId="0" fontId="6" fillId="0" borderId="16" xfId="0" applyFont="1" applyBorder="1" applyAlignment="1" applyProtection="1">
      <alignment horizontal="center" vertical="center" wrapText="1"/>
      <protection locked="0"/>
    </xf>
    <xf numFmtId="0" fontId="7" fillId="0" borderId="16" xfId="0" applyFont="1" applyBorder="1" applyAlignment="1" applyProtection="1">
      <alignment horizontal="center" vertical="top"/>
      <protection locked="0"/>
    </xf>
    <xf numFmtId="0" fontId="7" fillId="0" borderId="0" xfId="0" applyFont="1" applyAlignment="1" applyProtection="1">
      <alignment horizontal="left"/>
      <protection locked="0"/>
    </xf>
    <xf numFmtId="0" fontId="6" fillId="0" borderId="0" xfId="0" applyFont="1" applyFill="1" applyBorder="1" applyAlignment="1" applyProtection="1">
      <alignment horizontal="center"/>
      <protection locked="0"/>
    </xf>
    <xf numFmtId="0" fontId="6" fillId="0" borderId="0" xfId="0" applyFont="1" applyFill="1" applyBorder="1" applyProtection="1">
      <protection locked="0"/>
    </xf>
    <xf numFmtId="0" fontId="12" fillId="0" borderId="6" xfId="0" applyFont="1" applyBorder="1" applyAlignment="1" applyProtection="1">
      <alignment horizontal="center" vertical="center" wrapText="1"/>
      <protection locked="0"/>
    </xf>
    <xf numFmtId="0" fontId="11" fillId="0" borderId="6" xfId="0" applyFont="1" applyBorder="1" applyAlignment="1" applyProtection="1">
      <alignment horizontal="center" vertical="center" wrapText="1"/>
      <protection locked="0"/>
    </xf>
    <xf numFmtId="0" fontId="11" fillId="0" borderId="6" xfId="0" applyFont="1" applyFill="1" applyBorder="1" applyAlignment="1" applyProtection="1">
      <alignment horizontal="center" vertical="center" wrapText="1"/>
      <protection locked="0"/>
    </xf>
    <xf numFmtId="164" fontId="6" fillId="6" borderId="6" xfId="0" applyNumberFormat="1" applyFont="1" applyFill="1" applyBorder="1" applyAlignment="1" applyProtection="1">
      <alignment horizontal="center" vertical="center"/>
      <protection locked="0"/>
    </xf>
    <xf numFmtId="0" fontId="6" fillId="0" borderId="0" xfId="0" applyFont="1" applyBorder="1" applyAlignment="1" applyProtection="1">
      <alignment horizontal="center" vertical="center" wrapText="1"/>
      <protection locked="0"/>
    </xf>
    <xf numFmtId="0" fontId="7" fillId="0" borderId="0" xfId="0" applyFont="1" applyBorder="1" applyAlignment="1" applyProtection="1">
      <alignment horizontal="center" vertical="top"/>
      <protection locked="0"/>
    </xf>
    <xf numFmtId="0" fontId="9" fillId="7" borderId="6" xfId="0" applyFont="1" applyFill="1" applyBorder="1" applyAlignment="1" applyProtection="1">
      <alignment horizontal="left" vertical="center" wrapText="1"/>
      <protection locked="0"/>
    </xf>
    <xf numFmtId="0" fontId="7" fillId="0" borderId="6" xfId="0" applyFont="1" applyBorder="1" applyAlignment="1" applyProtection="1">
      <alignment horizontal="left"/>
      <protection locked="0"/>
    </xf>
    <xf numFmtId="0" fontId="7" fillId="0" borderId="6" xfId="0" applyFont="1" applyBorder="1" applyAlignment="1" applyProtection="1">
      <alignment horizontal="left" vertical="center" wrapText="1"/>
      <protection locked="0"/>
    </xf>
    <xf numFmtId="0" fontId="7" fillId="0" borderId="6" xfId="0" applyFont="1" applyBorder="1" applyAlignment="1" applyProtection="1">
      <alignment horizontal="justify" vertical="center" wrapText="1"/>
      <protection locked="0"/>
    </xf>
    <xf numFmtId="0" fontId="6" fillId="0" borderId="0" xfId="0" applyFont="1" applyAlignment="1" applyProtection="1">
      <alignment horizontal="left"/>
      <protection locked="0"/>
    </xf>
    <xf numFmtId="0" fontId="9" fillId="7" borderId="6" xfId="0" applyFont="1" applyFill="1" applyBorder="1" applyAlignment="1" applyProtection="1">
      <alignment horizontal="justify" vertical="center" wrapText="1"/>
      <protection locked="0"/>
    </xf>
    <xf numFmtId="0" fontId="7" fillId="0" borderId="6" xfId="0" applyFont="1" applyBorder="1" applyAlignment="1" applyProtection="1">
      <alignment horizontal="justify"/>
      <protection locked="0"/>
    </xf>
    <xf numFmtId="0" fontId="7" fillId="0" borderId="22" xfId="0" applyFont="1" applyBorder="1" applyAlignment="1" applyProtection="1">
      <alignment horizontal="center" vertical="center" wrapText="1"/>
      <protection locked="0"/>
    </xf>
    <xf numFmtId="0" fontId="7" fillId="0" borderId="22" xfId="0" applyFont="1" applyBorder="1" applyAlignment="1" applyProtection="1">
      <alignment horizontal="center" vertical="center"/>
      <protection locked="0"/>
    </xf>
    <xf numFmtId="0" fontId="6" fillId="0" borderId="0" xfId="0" applyFont="1" applyAlignment="1" applyProtection="1">
      <alignment horizontal="center" vertical="center" wrapText="1"/>
      <protection locked="0"/>
    </xf>
    <xf numFmtId="0" fontId="7" fillId="0" borderId="0" xfId="0" applyFont="1" applyAlignment="1" applyProtection="1">
      <alignment horizontal="center" vertical="top"/>
      <protection locked="0"/>
    </xf>
    <xf numFmtId="0" fontId="6" fillId="0" borderId="0" xfId="0" applyFont="1" applyBorder="1" applyAlignment="1" applyProtection="1">
      <alignment horizontal="justify" vertical="justify" wrapText="1"/>
      <protection locked="0"/>
    </xf>
    <xf numFmtId="0" fontId="6" fillId="0" borderId="0" xfId="0" applyFont="1" applyBorder="1" applyAlignment="1" applyProtection="1">
      <alignment horizontal="justify" vertical="justify"/>
      <protection locked="0"/>
    </xf>
    <xf numFmtId="0" fontId="7" fillId="0" borderId="18" xfId="0" applyFont="1" applyFill="1" applyBorder="1" applyAlignment="1" applyProtection="1">
      <alignment vertical="top"/>
      <protection locked="0"/>
    </xf>
    <xf numFmtId="0" fontId="7" fillId="0" borderId="18" xfId="0" applyFont="1" applyBorder="1" applyAlignment="1" applyProtection="1">
      <alignment horizontal="center" vertical="center" wrapText="1"/>
      <protection locked="0"/>
    </xf>
    <xf numFmtId="0" fontId="7" fillId="0" borderId="48" xfId="0" applyFont="1" applyBorder="1" applyAlignment="1" applyProtection="1">
      <alignment horizontal="center" vertical="center"/>
      <protection locked="0"/>
    </xf>
    <xf numFmtId="0" fontId="7" fillId="0" borderId="19" xfId="0" applyFont="1" applyBorder="1" applyAlignment="1" applyProtection="1">
      <alignment horizontal="center" wrapText="1"/>
      <protection locked="0"/>
    </xf>
    <xf numFmtId="164" fontId="6" fillId="0" borderId="1" xfId="0" applyNumberFormat="1" applyFont="1" applyFill="1" applyBorder="1" applyAlignment="1" applyProtection="1">
      <alignment horizontal="center" vertical="center"/>
      <protection locked="0"/>
    </xf>
    <xf numFmtId="0" fontId="7" fillId="0" borderId="0" xfId="0" applyFont="1" applyAlignment="1" applyProtection="1">
      <alignment horizontal="justify" vertical="justify"/>
      <protection locked="0"/>
    </xf>
    <xf numFmtId="0" fontId="7" fillId="0" borderId="0" xfId="0" applyFont="1" applyBorder="1" applyAlignment="1" applyProtection="1">
      <alignment vertical="justify"/>
      <protection locked="0"/>
    </xf>
    <xf numFmtId="0" fontId="6" fillId="0" borderId="0" xfId="0" applyFont="1" applyBorder="1" applyAlignment="1" applyProtection="1">
      <alignment horizontal="left" vertical="justify"/>
      <protection locked="0"/>
    </xf>
    <xf numFmtId="0" fontId="7" fillId="0" borderId="13" xfId="0" applyFont="1" applyBorder="1" applyAlignment="1" applyProtection="1">
      <alignment horizontal="left" vertical="justify"/>
      <protection locked="0"/>
    </xf>
    <xf numFmtId="0" fontId="7" fillId="0" borderId="12" xfId="0" applyFont="1" applyBorder="1" applyAlignment="1" applyProtection="1">
      <alignment vertical="justify"/>
      <protection locked="0"/>
    </xf>
    <xf numFmtId="0" fontId="7" fillId="0" borderId="13" xfId="0" applyFont="1" applyBorder="1" applyAlignment="1" applyProtection="1">
      <alignment vertical="justify"/>
      <protection locked="0"/>
    </xf>
    <xf numFmtId="0" fontId="6" fillId="0" borderId="0" xfId="0" applyFont="1" applyBorder="1" applyAlignment="1" applyProtection="1">
      <alignment vertical="justify"/>
      <protection locked="0"/>
    </xf>
    <xf numFmtId="0" fontId="6" fillId="0" borderId="0" xfId="0" applyFont="1" applyBorder="1" applyAlignment="1" applyProtection="1">
      <alignment horizontal="center" vertical="justify"/>
      <protection locked="0"/>
    </xf>
    <xf numFmtId="0" fontId="6" fillId="0" borderId="0" xfId="0" applyFont="1" applyBorder="1" applyProtection="1">
      <protection locked="0"/>
    </xf>
    <xf numFmtId="0" fontId="7" fillId="0" borderId="0" xfId="0" applyFont="1" applyBorder="1" applyAlignment="1" applyProtection="1">
      <protection locked="0"/>
    </xf>
    <xf numFmtId="0" fontId="7" fillId="0" borderId="0" xfId="0" applyFont="1" applyBorder="1" applyAlignment="1" applyProtection="1">
      <alignment horizontal="left"/>
      <protection locked="0"/>
    </xf>
    <xf numFmtId="0" fontId="6" fillId="0" borderId="0" xfId="0" applyFont="1" applyBorder="1" applyAlignment="1" applyProtection="1">
      <protection locked="0"/>
    </xf>
    <xf numFmtId="0" fontId="1" fillId="0" borderId="0" xfId="0" applyFont="1" applyBorder="1" applyProtection="1">
      <protection locked="0"/>
    </xf>
    <xf numFmtId="0" fontId="5" fillId="0" borderId="0" xfId="0" applyFont="1" applyBorder="1" applyProtection="1">
      <protection locked="0"/>
    </xf>
    <xf numFmtId="164" fontId="6" fillId="5" borderId="6" xfId="0" applyNumberFormat="1" applyFont="1" applyFill="1" applyBorder="1" applyAlignment="1" applyProtection="1">
      <alignment horizontal="center" vertical="center"/>
    </xf>
    <xf numFmtId="2" fontId="11" fillId="5" borderId="6" xfId="0" applyNumberFormat="1" applyFont="1" applyFill="1" applyBorder="1" applyAlignment="1" applyProtection="1">
      <alignment horizontal="center" vertical="center"/>
    </xf>
    <xf numFmtId="164" fontId="6" fillId="0" borderId="24" xfId="0" applyNumberFormat="1" applyFont="1" applyFill="1" applyBorder="1" applyAlignment="1" applyProtection="1">
      <alignment horizontal="center" vertical="center" wrapText="1"/>
    </xf>
    <xf numFmtId="164" fontId="6" fillId="0" borderId="38" xfId="0" applyNumberFormat="1" applyFont="1" applyFill="1" applyBorder="1" applyAlignment="1" applyProtection="1">
      <alignment horizontal="center" vertical="center" wrapText="1"/>
    </xf>
    <xf numFmtId="164" fontId="6" fillId="0" borderId="0" xfId="0" applyNumberFormat="1" applyFont="1" applyFill="1" applyBorder="1" applyAlignment="1" applyProtection="1">
      <alignment horizontal="center" vertical="center" wrapText="1"/>
    </xf>
    <xf numFmtId="164" fontId="6" fillId="0" borderId="0" xfId="0" applyNumberFormat="1" applyFont="1" applyBorder="1" applyAlignment="1" applyProtection="1">
      <alignment horizontal="center" vertical="center"/>
    </xf>
    <xf numFmtId="1" fontId="6" fillId="0" borderId="55" xfId="0" applyNumberFormat="1" applyFont="1" applyBorder="1" applyAlignment="1" applyProtection="1">
      <alignment horizontal="center" vertical="center"/>
    </xf>
    <xf numFmtId="164" fontId="6" fillId="0" borderId="56" xfId="0" applyNumberFormat="1" applyFont="1" applyBorder="1" applyAlignment="1" applyProtection="1">
      <alignment horizontal="center" vertical="center"/>
    </xf>
    <xf numFmtId="164" fontId="6" fillId="0" borderId="13" xfId="0" applyNumberFormat="1" applyFont="1" applyFill="1" applyBorder="1" applyAlignment="1" applyProtection="1">
      <alignment horizontal="center" vertical="center" wrapText="1"/>
    </xf>
    <xf numFmtId="164" fontId="6" fillId="0" borderId="16" xfId="0" applyNumberFormat="1" applyFont="1" applyFill="1" applyBorder="1" applyAlignment="1" applyProtection="1">
      <alignment horizontal="center" vertical="center" wrapText="1"/>
    </xf>
    <xf numFmtId="164" fontId="6" fillId="0" borderId="8" xfId="0" applyNumberFormat="1" applyFont="1" applyFill="1" applyBorder="1" applyAlignment="1" applyProtection="1">
      <alignment horizontal="center" vertical="center" wrapText="1"/>
    </xf>
    <xf numFmtId="0" fontId="7" fillId="7" borderId="6" xfId="0" applyFont="1" applyFill="1" applyBorder="1" applyAlignment="1" applyProtection="1">
      <alignment horizontal="center" vertical="center" wrapText="1"/>
      <protection locked="0"/>
    </xf>
    <xf numFmtId="0" fontId="6" fillId="7" borderId="6" xfId="0" applyFont="1" applyFill="1" applyBorder="1" applyAlignment="1" applyProtection="1">
      <alignment horizontal="center" vertical="center" wrapText="1"/>
      <protection locked="0"/>
    </xf>
    <xf numFmtId="0" fontId="6" fillId="0" borderId="6" xfId="0" applyFont="1" applyFill="1" applyBorder="1" applyAlignment="1" applyProtection="1">
      <alignment horizontal="center" vertical="center" wrapText="1"/>
      <protection locked="0"/>
    </xf>
    <xf numFmtId="0" fontId="6" fillId="7" borderId="6" xfId="0" applyFont="1" applyFill="1" applyBorder="1" applyAlignment="1" applyProtection="1">
      <alignment horizontal="left" vertical="center" wrapText="1"/>
      <protection locked="0"/>
    </xf>
    <xf numFmtId="0" fontId="6" fillId="0" borderId="6" xfId="0" applyFont="1" applyBorder="1" applyAlignment="1" applyProtection="1">
      <alignment horizontal="center" vertical="center" wrapText="1"/>
      <protection locked="0"/>
    </xf>
    <xf numFmtId="0" fontId="7" fillId="0" borderId="39" xfId="0" applyFont="1" applyFill="1" applyBorder="1" applyAlignment="1" applyProtection="1">
      <alignment horizontal="right" vertical="center" wrapText="1"/>
      <protection locked="0"/>
    </xf>
    <xf numFmtId="0" fontId="7" fillId="0" borderId="37" xfId="0" applyFont="1" applyFill="1" applyBorder="1" applyAlignment="1" applyProtection="1">
      <alignment horizontal="right" vertical="center" wrapText="1"/>
      <protection locked="0"/>
    </xf>
    <xf numFmtId="0" fontId="7" fillId="0" borderId="40" xfId="0" applyFont="1" applyFill="1" applyBorder="1" applyAlignment="1" applyProtection="1">
      <alignment horizontal="right" vertical="center" wrapText="1"/>
      <protection locked="0"/>
    </xf>
    <xf numFmtId="1" fontId="6" fillId="0" borderId="43" xfId="0" applyNumberFormat="1" applyFont="1" applyBorder="1" applyAlignment="1" applyProtection="1">
      <alignment horizontal="center" vertical="center"/>
    </xf>
    <xf numFmtId="1" fontId="6" fillId="0" borderId="45" xfId="0" applyNumberFormat="1" applyFont="1" applyBorder="1" applyAlignment="1" applyProtection="1">
      <alignment horizontal="center" vertical="center"/>
    </xf>
    <xf numFmtId="1" fontId="6" fillId="0" borderId="51" xfId="0" applyNumberFormat="1" applyFont="1" applyBorder="1" applyAlignment="1" applyProtection="1">
      <alignment horizontal="center" vertical="center"/>
    </xf>
    <xf numFmtId="1" fontId="6" fillId="0" borderId="44" xfId="0" applyNumberFormat="1" applyFont="1" applyBorder="1" applyAlignment="1" applyProtection="1">
      <alignment horizontal="center" vertical="center"/>
    </xf>
    <xf numFmtId="1" fontId="6" fillId="0" borderId="59" xfId="0" applyNumberFormat="1" applyFont="1" applyBorder="1" applyAlignment="1" applyProtection="1">
      <alignment horizontal="center" vertical="center"/>
    </xf>
    <xf numFmtId="1" fontId="6" fillId="0" borderId="51" xfId="0" applyNumberFormat="1" applyFont="1" applyFill="1" applyBorder="1" applyAlignment="1" applyProtection="1">
      <alignment horizontal="center" vertical="center"/>
    </xf>
    <xf numFmtId="1" fontId="6" fillId="0" borderId="44" xfId="0" applyNumberFormat="1" applyFont="1" applyFill="1" applyBorder="1" applyAlignment="1" applyProtection="1">
      <alignment horizontal="center" vertical="center"/>
    </xf>
    <xf numFmtId="1" fontId="6" fillId="0" borderId="45" xfId="0" applyNumberFormat="1" applyFont="1" applyFill="1" applyBorder="1" applyAlignment="1" applyProtection="1">
      <alignment horizontal="center" vertical="center"/>
    </xf>
    <xf numFmtId="0" fontId="6" fillId="0" borderId="29" xfId="0" applyFont="1" applyFill="1" applyBorder="1" applyAlignment="1" applyProtection="1">
      <alignment horizontal="justify" vertical="center" wrapText="1"/>
      <protection locked="0"/>
    </xf>
    <xf numFmtId="0" fontId="6" fillId="0" borderId="30" xfId="0" applyFont="1" applyFill="1" applyBorder="1" applyAlignment="1" applyProtection="1">
      <alignment horizontal="justify" vertical="center" wrapText="1"/>
      <protection locked="0"/>
    </xf>
    <xf numFmtId="0" fontId="6" fillId="0" borderId="26" xfId="0" applyFont="1" applyFill="1" applyBorder="1" applyAlignment="1" applyProtection="1">
      <alignment horizontal="justify" vertical="center" wrapText="1"/>
      <protection locked="0"/>
    </xf>
    <xf numFmtId="0" fontId="6" fillId="0" borderId="32" xfId="0" applyFont="1" applyFill="1" applyBorder="1" applyAlignment="1" applyProtection="1">
      <alignment horizontal="justify" vertical="center" wrapText="1"/>
      <protection locked="0"/>
    </xf>
    <xf numFmtId="0" fontId="6" fillId="0" borderId="33" xfId="0" applyFont="1" applyFill="1" applyBorder="1" applyAlignment="1" applyProtection="1">
      <alignment horizontal="justify" vertical="center" wrapText="1"/>
      <protection locked="0"/>
    </xf>
    <xf numFmtId="0" fontId="6" fillId="0" borderId="27" xfId="0" applyFont="1" applyFill="1" applyBorder="1" applyAlignment="1" applyProtection="1">
      <alignment horizontal="justify" vertical="center" wrapText="1"/>
      <protection locked="0"/>
    </xf>
    <xf numFmtId="0" fontId="6" fillId="0" borderId="49" xfId="0" applyFont="1" applyFill="1" applyBorder="1" applyAlignment="1" applyProtection="1">
      <alignment horizontal="justify" vertical="center" wrapText="1"/>
      <protection locked="0"/>
    </xf>
    <xf numFmtId="0" fontId="6" fillId="0" borderId="22" xfId="0" applyFont="1" applyFill="1" applyBorder="1" applyAlignment="1" applyProtection="1">
      <alignment horizontal="justify" vertical="center" wrapText="1"/>
      <protection locked="0"/>
    </xf>
    <xf numFmtId="0" fontId="6" fillId="0" borderId="50" xfId="0" applyFont="1" applyFill="1" applyBorder="1" applyAlignment="1" applyProtection="1">
      <alignment horizontal="justify" vertical="center" wrapText="1"/>
      <protection locked="0"/>
    </xf>
    <xf numFmtId="0" fontId="6" fillId="0" borderId="31" xfId="0" applyFont="1" applyFill="1" applyBorder="1" applyAlignment="1" applyProtection="1">
      <alignment horizontal="justify" vertical="center" wrapText="1"/>
      <protection locked="0"/>
    </xf>
    <xf numFmtId="0" fontId="6" fillId="0" borderId="6" xfId="0" applyFont="1" applyFill="1" applyBorder="1" applyAlignment="1" applyProtection="1">
      <alignment horizontal="justify" vertical="center" wrapText="1"/>
      <protection locked="0"/>
    </xf>
    <xf numFmtId="0" fontId="6" fillId="0" borderId="28" xfId="0" applyFont="1" applyFill="1" applyBorder="1" applyAlignment="1" applyProtection="1">
      <alignment horizontal="justify" vertical="center" wrapText="1"/>
      <protection locked="0"/>
    </xf>
    <xf numFmtId="0" fontId="6" fillId="0" borderId="57" xfId="0" applyFont="1" applyFill="1" applyBorder="1" applyAlignment="1" applyProtection="1">
      <alignment horizontal="justify" vertical="center" wrapText="1"/>
      <protection locked="0"/>
    </xf>
    <xf numFmtId="0" fontId="6" fillId="0" borderId="21" xfId="0" applyFont="1" applyFill="1" applyBorder="1" applyAlignment="1" applyProtection="1">
      <alignment horizontal="justify" vertical="center" wrapText="1"/>
      <protection locked="0"/>
    </xf>
    <xf numFmtId="0" fontId="6" fillId="0" borderId="58" xfId="0" applyFont="1" applyFill="1" applyBorder="1" applyAlignment="1" applyProtection="1">
      <alignment horizontal="justify" vertical="center" wrapText="1"/>
      <protection locked="0"/>
    </xf>
    <xf numFmtId="0" fontId="7" fillId="0" borderId="46" xfId="0" applyFont="1" applyFill="1" applyBorder="1" applyAlignment="1" applyProtection="1">
      <alignment horizontal="center" vertical="top"/>
      <protection locked="0"/>
    </xf>
    <xf numFmtId="0" fontId="7" fillId="0" borderId="35" xfId="0" applyFont="1" applyFill="1" applyBorder="1" applyAlignment="1" applyProtection="1">
      <alignment horizontal="center" vertical="top"/>
      <protection locked="0"/>
    </xf>
    <xf numFmtId="0" fontId="7" fillId="0" borderId="47" xfId="0" applyFont="1" applyFill="1" applyBorder="1" applyAlignment="1" applyProtection="1">
      <alignment horizontal="center" vertical="top"/>
      <protection locked="0"/>
    </xf>
    <xf numFmtId="0" fontId="6" fillId="8" borderId="30" xfId="0" applyFont="1" applyFill="1" applyBorder="1" applyAlignment="1" applyProtection="1">
      <alignment horizontal="left" vertical="center" wrapText="1"/>
      <protection locked="0"/>
    </xf>
    <xf numFmtId="0" fontId="6" fillId="8" borderId="33" xfId="0" applyFont="1" applyFill="1" applyBorder="1" applyAlignment="1" applyProtection="1">
      <alignment horizontal="left" vertical="center" wrapText="1"/>
      <protection locked="0"/>
    </xf>
    <xf numFmtId="0" fontId="6" fillId="0" borderId="35" xfId="0" applyFont="1" applyFill="1" applyBorder="1" applyAlignment="1" applyProtection="1">
      <alignment horizontal="center" vertical="center" wrapText="1"/>
      <protection locked="0"/>
    </xf>
    <xf numFmtId="0" fontId="6" fillId="0" borderId="36" xfId="0" applyFont="1" applyFill="1" applyBorder="1" applyAlignment="1" applyProtection="1">
      <alignment horizontal="center" vertical="center" wrapText="1"/>
      <protection locked="0"/>
    </xf>
    <xf numFmtId="0" fontId="6" fillId="8" borderId="6" xfId="0" applyFont="1" applyFill="1" applyBorder="1" applyAlignment="1" applyProtection="1">
      <alignment horizontal="left" vertical="center" wrapText="1"/>
      <protection locked="0"/>
    </xf>
    <xf numFmtId="0" fontId="6" fillId="8" borderId="34" xfId="0" applyFont="1" applyFill="1" applyBorder="1" applyAlignment="1" applyProtection="1">
      <alignment horizontal="left" vertical="center" wrapText="1"/>
      <protection locked="0"/>
    </xf>
    <xf numFmtId="0" fontId="6" fillId="8" borderId="22" xfId="0" applyFont="1" applyFill="1" applyBorder="1" applyAlignment="1" applyProtection="1">
      <alignment horizontal="left" vertical="center" wrapText="1"/>
      <protection locked="0"/>
    </xf>
    <xf numFmtId="0" fontId="6" fillId="8" borderId="21" xfId="0" applyFont="1" applyFill="1" applyBorder="1" applyAlignment="1" applyProtection="1">
      <alignment horizontal="left" vertical="center" wrapText="1"/>
      <protection locked="0"/>
    </xf>
    <xf numFmtId="0" fontId="6" fillId="7" borderId="15" xfId="0" applyFont="1" applyFill="1" applyBorder="1" applyAlignment="1" applyProtection="1">
      <alignment horizontal="center" vertical="center" wrapText="1"/>
      <protection locked="0"/>
    </xf>
    <xf numFmtId="0" fontId="6" fillId="7" borderId="16" xfId="0" applyFont="1" applyFill="1" applyBorder="1" applyAlignment="1" applyProtection="1">
      <alignment horizontal="center" vertical="center" wrapText="1"/>
      <protection locked="0"/>
    </xf>
    <xf numFmtId="0" fontId="6" fillId="7" borderId="20" xfId="0" applyFont="1" applyFill="1" applyBorder="1" applyAlignment="1" applyProtection="1">
      <alignment horizontal="center" vertical="center" wrapText="1"/>
      <protection locked="0"/>
    </xf>
    <xf numFmtId="0" fontId="1" fillId="0" borderId="6" xfId="0" applyFont="1" applyBorder="1" applyAlignment="1" applyProtection="1">
      <alignment horizontal="center"/>
      <protection locked="0"/>
    </xf>
    <xf numFmtId="0" fontId="6" fillId="7" borderId="15" xfId="0" applyFont="1" applyFill="1" applyBorder="1" applyAlignment="1" applyProtection="1">
      <alignment horizontal="justify" vertical="center" wrapText="1"/>
      <protection locked="0"/>
    </xf>
    <xf numFmtId="0" fontId="6" fillId="7" borderId="20" xfId="0" applyFont="1" applyFill="1" applyBorder="1" applyAlignment="1" applyProtection="1">
      <alignment horizontal="justify" vertical="center" wrapText="1"/>
      <protection locked="0"/>
    </xf>
    <xf numFmtId="0" fontId="6" fillId="0" borderId="15" xfId="0" applyFont="1" applyFill="1" applyBorder="1" applyAlignment="1" applyProtection="1">
      <alignment horizontal="center" vertical="center" wrapText="1"/>
      <protection locked="0"/>
    </xf>
    <xf numFmtId="0" fontId="6" fillId="0" borderId="16" xfId="0" applyFont="1" applyFill="1" applyBorder="1" applyAlignment="1" applyProtection="1">
      <alignment horizontal="center" vertical="center" wrapText="1"/>
      <protection locked="0"/>
    </xf>
    <xf numFmtId="0" fontId="6" fillId="0" borderId="20" xfId="0" applyFont="1" applyFill="1" applyBorder="1" applyAlignment="1" applyProtection="1">
      <alignment horizontal="center" vertical="center" wrapText="1"/>
      <protection locked="0"/>
    </xf>
    <xf numFmtId="0" fontId="15" fillId="0" borderId="0" xfId="0" applyFont="1" applyAlignment="1" applyProtection="1">
      <alignment horizontal="justify" vertical="center"/>
      <protection locked="0"/>
    </xf>
    <xf numFmtId="0" fontId="8" fillId="0" borderId="0" xfId="0" applyFont="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11" fillId="7" borderId="15" xfId="0" applyFont="1" applyFill="1" applyBorder="1" applyAlignment="1" applyProtection="1">
      <alignment horizontal="justify" vertical="center" wrapText="1"/>
      <protection locked="0"/>
    </xf>
    <xf numFmtId="0" fontId="11" fillId="7" borderId="20" xfId="0" applyFont="1" applyFill="1" applyBorder="1" applyAlignment="1" applyProtection="1">
      <alignment horizontal="justify" vertical="center" wrapText="1"/>
      <protection locked="0"/>
    </xf>
    <xf numFmtId="0" fontId="11" fillId="0" borderId="15" xfId="0" applyFont="1" applyFill="1" applyBorder="1" applyAlignment="1" applyProtection="1">
      <alignment horizontal="center" vertical="center" wrapText="1"/>
      <protection locked="0"/>
    </xf>
    <xf numFmtId="0" fontId="11" fillId="0" borderId="16" xfId="0" applyFont="1" applyFill="1" applyBorder="1" applyAlignment="1" applyProtection="1">
      <alignment horizontal="center" vertical="center" wrapText="1"/>
      <protection locked="0"/>
    </xf>
    <xf numFmtId="0" fontId="11" fillId="0" borderId="20" xfId="0" applyFont="1" applyFill="1" applyBorder="1" applyAlignment="1" applyProtection="1">
      <alignment horizontal="center" vertical="center" wrapText="1"/>
      <protection locked="0"/>
    </xf>
    <xf numFmtId="0" fontId="7" fillId="8" borderId="8" xfId="0" applyFont="1" applyFill="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10" fillId="0" borderId="28" xfId="0" applyFont="1" applyBorder="1" applyAlignment="1" applyProtection="1">
      <alignment horizontal="center" vertical="center" wrapText="1"/>
      <protection locked="0"/>
    </xf>
    <xf numFmtId="0" fontId="10" fillId="0" borderId="33" xfId="0" applyFont="1" applyBorder="1" applyAlignment="1" applyProtection="1">
      <alignment horizontal="center" vertical="center" wrapText="1"/>
      <protection locked="0"/>
    </xf>
    <xf numFmtId="0" fontId="10" fillId="0" borderId="27" xfId="0" applyFont="1" applyBorder="1" applyAlignment="1" applyProtection="1">
      <alignment horizontal="center" vertical="center" wrapText="1"/>
      <protection locked="0"/>
    </xf>
    <xf numFmtId="0" fontId="6" fillId="0" borderId="0" xfId="0" applyFont="1" applyBorder="1" applyAlignment="1" applyProtection="1">
      <alignment horizontal="left" vertical="center"/>
      <protection locked="0"/>
    </xf>
    <xf numFmtId="0" fontId="8" fillId="0" borderId="5" xfId="0" applyFont="1" applyBorder="1" applyAlignment="1" applyProtection="1">
      <alignment horizontal="left" vertical="center"/>
      <protection locked="0"/>
    </xf>
    <xf numFmtId="0" fontId="7" fillId="3" borderId="23" xfId="0" applyFont="1" applyFill="1" applyBorder="1" applyAlignment="1" applyProtection="1">
      <alignment horizontal="left" vertical="center"/>
      <protection locked="0"/>
    </xf>
    <xf numFmtId="0" fontId="7" fillId="3" borderId="24" xfId="0" applyFont="1" applyFill="1" applyBorder="1" applyAlignment="1" applyProtection="1">
      <alignment horizontal="left" vertical="center"/>
      <protection locked="0"/>
    </xf>
    <xf numFmtId="0" fontId="7" fillId="3" borderId="25" xfId="0" applyFont="1" applyFill="1" applyBorder="1" applyAlignment="1" applyProtection="1">
      <alignment horizontal="left" vertical="center"/>
      <protection locked="0"/>
    </xf>
    <xf numFmtId="0" fontId="11" fillId="0" borderId="6" xfId="0" applyFont="1" applyBorder="1" applyAlignment="1" applyProtection="1">
      <alignment horizontal="justify" vertical="top" wrapText="1"/>
      <protection locked="0"/>
    </xf>
    <xf numFmtId="0" fontId="1" fillId="0" borderId="0" xfId="0" applyFont="1" applyAlignment="1" applyProtection="1">
      <alignment horizontal="justify" vertical="justify"/>
      <protection locked="0"/>
    </xf>
    <xf numFmtId="0" fontId="1" fillId="0" borderId="0" xfId="0" applyFont="1" applyBorder="1" applyAlignment="1" applyProtection="1">
      <alignment horizontal="justify" vertical="justify"/>
      <protection locked="0"/>
    </xf>
    <xf numFmtId="0" fontId="8" fillId="0" borderId="0" xfId="0" applyFont="1" applyAlignment="1" applyProtection="1">
      <alignment horizontal="left" vertical="center"/>
      <protection locked="0"/>
    </xf>
    <xf numFmtId="0" fontId="9" fillId="9" borderId="30" xfId="0" applyFont="1" applyFill="1" applyBorder="1" applyAlignment="1" applyProtection="1">
      <alignment horizontal="center" vertical="center" wrapText="1"/>
      <protection locked="0"/>
    </xf>
    <xf numFmtId="0" fontId="9" fillId="9" borderId="26" xfId="0" applyFont="1" applyFill="1" applyBorder="1" applyAlignment="1" applyProtection="1">
      <alignment horizontal="center" vertical="center" wrapText="1"/>
      <protection locked="0"/>
    </xf>
    <xf numFmtId="0" fontId="6" fillId="0" borderId="15" xfId="0" applyFont="1" applyBorder="1" applyAlignment="1" applyProtection="1">
      <alignment horizontal="justify" vertical="top" wrapText="1"/>
      <protection locked="0"/>
    </xf>
    <xf numFmtId="0" fontId="6" fillId="0" borderId="16" xfId="0" applyFont="1" applyBorder="1" applyAlignment="1" applyProtection="1">
      <alignment horizontal="justify" vertical="top" wrapText="1"/>
      <protection locked="0"/>
    </xf>
    <xf numFmtId="0" fontId="6" fillId="0" borderId="20" xfId="0" applyFont="1" applyBorder="1" applyAlignment="1" applyProtection="1">
      <alignment horizontal="justify" vertical="top" wrapText="1"/>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6" fillId="0" borderId="15" xfId="0" applyFont="1" applyFill="1" applyBorder="1" applyAlignment="1" applyProtection="1">
      <alignment horizontal="justify" vertical="top" wrapText="1"/>
      <protection locked="0"/>
    </xf>
    <xf numFmtId="0" fontId="6" fillId="0" borderId="16" xfId="0" applyFont="1" applyFill="1" applyBorder="1" applyAlignment="1" applyProtection="1">
      <alignment horizontal="justify" vertical="top" wrapText="1"/>
      <protection locked="0"/>
    </xf>
    <xf numFmtId="0" fontId="6" fillId="0" borderId="20" xfId="0" applyFont="1" applyFill="1" applyBorder="1" applyAlignment="1" applyProtection="1">
      <alignment horizontal="justify" vertical="top" wrapText="1"/>
      <protection locked="0"/>
    </xf>
    <xf numFmtId="0" fontId="6" fillId="0" borderId="7" xfId="0" applyFont="1" applyFill="1" applyBorder="1" applyAlignment="1" applyProtection="1">
      <alignment horizontal="justify" vertical="center"/>
      <protection locked="0"/>
    </xf>
    <xf numFmtId="0" fontId="6" fillId="0" borderId="8" xfId="0" applyFont="1" applyFill="1" applyBorder="1" applyAlignment="1" applyProtection="1">
      <alignment horizontal="justify" vertical="center"/>
      <protection locked="0"/>
    </xf>
    <xf numFmtId="0" fontId="6" fillId="0" borderId="9" xfId="0" applyFont="1" applyFill="1" applyBorder="1" applyAlignment="1" applyProtection="1">
      <alignment horizontal="justify"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20" xfId="0" applyFont="1" applyBorder="1" applyAlignment="1" applyProtection="1">
      <alignment horizontal="left"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6" fillId="0" borderId="7" xfId="0" applyFont="1" applyBorder="1" applyAlignment="1" applyProtection="1">
      <alignment horizontal="justify" vertical="center"/>
      <protection locked="0"/>
    </xf>
    <xf numFmtId="0" fontId="6" fillId="0" borderId="8" xfId="0" applyFont="1" applyBorder="1" applyAlignment="1" applyProtection="1">
      <alignment horizontal="justify" vertical="center"/>
      <protection locked="0"/>
    </xf>
    <xf numFmtId="0" fontId="6" fillId="0" borderId="9" xfId="0" applyFont="1" applyBorder="1" applyAlignment="1" applyProtection="1">
      <alignment horizontal="justify" vertical="center"/>
      <protection locked="0"/>
    </xf>
    <xf numFmtId="0" fontId="7" fillId="0" borderId="6" xfId="0" applyFont="1" applyBorder="1" applyAlignment="1" applyProtection="1">
      <alignment horizontal="center" vertical="top"/>
      <protection locked="0"/>
    </xf>
    <xf numFmtId="0" fontId="7" fillId="0" borderId="15" xfId="0" applyFont="1" applyBorder="1" applyAlignment="1" applyProtection="1">
      <alignment horizontal="justify" vertical="center" wrapText="1"/>
      <protection locked="0"/>
    </xf>
    <xf numFmtId="0" fontId="7" fillId="0" borderId="16" xfId="0" applyFont="1" applyBorder="1" applyAlignment="1" applyProtection="1">
      <alignment horizontal="justify" vertical="center" wrapText="1"/>
      <protection locked="0"/>
    </xf>
    <xf numFmtId="0" fontId="7" fillId="0" borderId="20" xfId="0" applyFont="1" applyBorder="1" applyAlignment="1" applyProtection="1">
      <alignment horizontal="justify" vertical="center" wrapText="1"/>
      <protection locked="0"/>
    </xf>
    <xf numFmtId="0" fontId="6" fillId="0" borderId="6" xfId="0" applyFont="1" applyFill="1" applyBorder="1" applyAlignment="1" applyProtection="1">
      <alignment horizontal="center"/>
      <protection locked="0"/>
    </xf>
    <xf numFmtId="0" fontId="7" fillId="0" borderId="6" xfId="0" applyFont="1" applyFill="1" applyBorder="1" applyAlignment="1" applyProtection="1">
      <alignment horizontal="center" vertical="center" wrapText="1"/>
      <protection locked="0"/>
    </xf>
    <xf numFmtId="0" fontId="6" fillId="0" borderId="15" xfId="0" applyFont="1" applyFill="1" applyBorder="1" applyAlignment="1" applyProtection="1">
      <alignment horizontal="justify"/>
      <protection locked="0"/>
    </xf>
    <xf numFmtId="0" fontId="6" fillId="0" borderId="16" xfId="0" applyFont="1" applyFill="1" applyBorder="1" applyAlignment="1" applyProtection="1">
      <alignment horizontal="justify"/>
      <protection locked="0"/>
    </xf>
    <xf numFmtId="0" fontId="6" fillId="0" borderId="20" xfId="0" applyFont="1" applyFill="1" applyBorder="1" applyAlignment="1" applyProtection="1">
      <alignment horizontal="justify"/>
      <protection locked="0"/>
    </xf>
    <xf numFmtId="0" fontId="16" fillId="0" borderId="6" xfId="0" applyFont="1" applyBorder="1" applyAlignment="1" applyProtection="1">
      <alignment horizontal="justify" vertical="center" wrapText="1"/>
      <protection locked="0"/>
    </xf>
    <xf numFmtId="0" fontId="6" fillId="0" borderId="6" xfId="0" applyFont="1" applyBorder="1" applyAlignment="1" applyProtection="1">
      <alignment horizontal="center"/>
      <protection locked="0"/>
    </xf>
    <xf numFmtId="0" fontId="7" fillId="3" borderId="17" xfId="0" applyFont="1" applyFill="1" applyBorder="1" applyAlignment="1" applyProtection="1">
      <alignment horizontal="left" vertical="center"/>
      <protection locked="0"/>
    </xf>
    <xf numFmtId="0" fontId="7" fillId="3" borderId="18" xfId="0" applyFont="1" applyFill="1" applyBorder="1" applyAlignment="1" applyProtection="1">
      <alignment horizontal="left" vertical="center"/>
      <protection locked="0"/>
    </xf>
    <xf numFmtId="0" fontId="7" fillId="3" borderId="19" xfId="0" applyFont="1" applyFill="1" applyBorder="1" applyAlignment="1" applyProtection="1">
      <alignment horizontal="left" vertical="center"/>
      <protection locked="0"/>
    </xf>
    <xf numFmtId="0" fontId="6" fillId="0" borderId="6" xfId="0" applyFont="1" applyBorder="1" applyAlignment="1" applyProtection="1">
      <alignment horizontal="justify" vertical="top"/>
      <protection locked="0"/>
    </xf>
    <xf numFmtId="0" fontId="7" fillId="0" borderId="6" xfId="0" applyFont="1" applyBorder="1" applyAlignment="1" applyProtection="1">
      <alignment horizontal="center" vertical="center"/>
      <protection locked="0"/>
    </xf>
    <xf numFmtId="0" fontId="17" fillId="0" borderId="6" xfId="0" applyFont="1" applyBorder="1" applyAlignment="1" applyProtection="1">
      <alignment horizontal="justify" vertical="center" wrapText="1"/>
      <protection locked="0"/>
    </xf>
    <xf numFmtId="0" fontId="6" fillId="0" borderId="15" xfId="0" applyFont="1" applyBorder="1" applyAlignment="1" applyProtection="1">
      <alignment horizontal="justify" vertical="center"/>
      <protection locked="0"/>
    </xf>
    <xf numFmtId="0" fontId="6" fillId="0" borderId="16" xfId="0" applyFont="1" applyBorder="1" applyAlignment="1" applyProtection="1">
      <alignment horizontal="justify" vertical="center"/>
      <protection locked="0"/>
    </xf>
    <xf numFmtId="0" fontId="6" fillId="0" borderId="20" xfId="0" applyFont="1" applyBorder="1" applyAlignment="1" applyProtection="1">
      <alignment horizontal="justify" vertical="center"/>
      <protection locked="0"/>
    </xf>
    <xf numFmtId="0" fontId="7" fillId="0" borderId="15" xfId="0" applyFont="1" applyBorder="1" applyAlignment="1" applyProtection="1">
      <alignment horizontal="justify"/>
      <protection locked="0"/>
    </xf>
    <xf numFmtId="0" fontId="7" fillId="0" borderId="16" xfId="0" applyFont="1" applyBorder="1" applyAlignment="1" applyProtection="1">
      <alignment horizontal="justify"/>
      <protection locked="0"/>
    </xf>
    <xf numFmtId="0" fontId="7" fillId="0" borderId="20" xfId="0" applyFont="1" applyBorder="1" applyAlignment="1" applyProtection="1">
      <alignment horizontal="justify"/>
      <protection locked="0"/>
    </xf>
    <xf numFmtId="0" fontId="7" fillId="0" borderId="15" xfId="0" applyFont="1" applyBorder="1" applyAlignment="1" applyProtection="1">
      <alignment horizontal="justify" vertical="center"/>
      <protection locked="0"/>
    </xf>
    <xf numFmtId="0" fontId="7" fillId="0" borderId="16" xfId="0" applyFont="1" applyBorder="1" applyAlignment="1" applyProtection="1">
      <alignment horizontal="justify" vertical="center"/>
      <protection locked="0"/>
    </xf>
    <xf numFmtId="0" fontId="7" fillId="0" borderId="20" xfId="0" applyFont="1" applyBorder="1" applyAlignment="1" applyProtection="1">
      <alignment horizontal="justify" vertical="center"/>
      <protection locked="0"/>
    </xf>
    <xf numFmtId="0" fontId="7" fillId="3" borderId="17" xfId="0" applyFont="1" applyFill="1" applyBorder="1" applyAlignment="1" applyProtection="1">
      <alignment horizontal="left"/>
      <protection locked="0"/>
    </xf>
    <xf numFmtId="0" fontId="7" fillId="3" borderId="18" xfId="0" applyFont="1" applyFill="1" applyBorder="1" applyAlignment="1" applyProtection="1">
      <alignment horizontal="left"/>
      <protection locked="0"/>
    </xf>
    <xf numFmtId="0" fontId="7" fillId="3" borderId="19" xfId="0" applyFont="1" applyFill="1" applyBorder="1" applyAlignment="1" applyProtection="1">
      <alignment horizontal="left"/>
      <protection locked="0"/>
    </xf>
    <xf numFmtId="0" fontId="16" fillId="0" borderId="15" xfId="0" applyFont="1" applyBorder="1" applyAlignment="1" applyProtection="1">
      <alignment horizontal="justify" vertical="center" wrapText="1"/>
      <protection locked="0"/>
    </xf>
    <xf numFmtId="0" fontId="16" fillId="0" borderId="16" xfId="0" applyFont="1" applyBorder="1" applyAlignment="1" applyProtection="1">
      <alignment horizontal="justify" vertical="center" wrapText="1"/>
      <protection locked="0"/>
    </xf>
    <xf numFmtId="0" fontId="16" fillId="0" borderId="20" xfId="0" applyFont="1" applyBorder="1" applyAlignment="1" applyProtection="1">
      <alignment horizontal="justify" vertical="center" wrapText="1"/>
      <protection locked="0"/>
    </xf>
    <xf numFmtId="0" fontId="20" fillId="0" borderId="6" xfId="0" applyFont="1" applyBorder="1" applyAlignment="1" applyProtection="1">
      <alignment horizontal="justify" vertical="center" wrapText="1"/>
      <protection locked="0"/>
    </xf>
    <xf numFmtId="0" fontId="17" fillId="0" borderId="15" xfId="0" applyFont="1" applyBorder="1" applyAlignment="1" applyProtection="1">
      <alignment horizontal="justify" vertical="center" wrapText="1"/>
      <protection locked="0"/>
    </xf>
    <xf numFmtId="0" fontId="17" fillId="0" borderId="16" xfId="0" applyFont="1" applyBorder="1" applyAlignment="1" applyProtection="1">
      <alignment horizontal="justify" vertical="center" wrapText="1"/>
      <protection locked="0"/>
    </xf>
    <xf numFmtId="0" fontId="17" fillId="0" borderId="20" xfId="0" applyFont="1" applyBorder="1" applyAlignment="1" applyProtection="1">
      <alignment horizontal="justify" vertical="center" wrapText="1"/>
      <protection locked="0"/>
    </xf>
    <xf numFmtId="0" fontId="16" fillId="0" borderId="15" xfId="0" applyFont="1" applyFill="1" applyBorder="1" applyAlignment="1" applyProtection="1">
      <alignment horizontal="justify" vertical="center" wrapText="1"/>
      <protection locked="0"/>
    </xf>
    <xf numFmtId="0" fontId="16" fillId="0" borderId="16" xfId="0" applyFont="1" applyFill="1" applyBorder="1" applyAlignment="1" applyProtection="1">
      <alignment horizontal="justify" vertical="center" wrapText="1"/>
      <protection locked="0"/>
    </xf>
    <xf numFmtId="0" fontId="16" fillId="0" borderId="20" xfId="0" applyFont="1" applyFill="1" applyBorder="1" applyAlignment="1" applyProtection="1">
      <alignment horizontal="justify" vertical="center" wrapText="1"/>
      <protection locked="0"/>
    </xf>
    <xf numFmtId="0" fontId="7" fillId="0" borderId="15" xfId="0" applyFont="1" applyFill="1" applyBorder="1" applyAlignment="1" applyProtection="1">
      <alignment horizontal="justify" vertical="center"/>
      <protection locked="0"/>
    </xf>
    <xf numFmtId="0" fontId="7" fillId="0" borderId="16" xfId="0" applyFont="1" applyFill="1" applyBorder="1" applyAlignment="1" applyProtection="1">
      <alignment horizontal="justify" vertical="center"/>
      <protection locked="0"/>
    </xf>
    <xf numFmtId="0" fontId="7" fillId="0" borderId="20" xfId="0" applyFont="1" applyFill="1" applyBorder="1" applyAlignment="1" applyProtection="1">
      <alignment horizontal="justify" vertical="center"/>
      <protection locked="0"/>
    </xf>
    <xf numFmtId="0" fontId="7" fillId="3" borderId="6" xfId="0" applyFont="1" applyFill="1" applyBorder="1" applyAlignment="1" applyProtection="1">
      <alignment horizontal="left"/>
      <protection locked="0"/>
    </xf>
    <xf numFmtId="0" fontId="6" fillId="0" borderId="6" xfId="0" applyFont="1" applyBorder="1" applyAlignment="1" applyProtection="1">
      <alignment horizontal="justify" vertical="center" wrapText="1"/>
      <protection locked="0"/>
    </xf>
    <xf numFmtId="0" fontId="9" fillId="7" borderId="15" xfId="0" applyFont="1" applyFill="1" applyBorder="1" applyAlignment="1" applyProtection="1">
      <alignment horizontal="left" vertical="center" wrapText="1"/>
      <protection locked="0"/>
    </xf>
    <xf numFmtId="0" fontId="9" fillId="7" borderId="16" xfId="0" applyFont="1" applyFill="1" applyBorder="1" applyAlignment="1" applyProtection="1">
      <alignment horizontal="left" vertical="center" wrapText="1"/>
      <protection locked="0"/>
    </xf>
    <xf numFmtId="0" fontId="9" fillId="7" borderId="20" xfId="0" applyFont="1" applyFill="1" applyBorder="1" applyAlignment="1" applyProtection="1">
      <alignment horizontal="left" vertical="center" wrapText="1"/>
      <protection locked="0"/>
    </xf>
    <xf numFmtId="0" fontId="7" fillId="0" borderId="15" xfId="0" applyFont="1" applyBorder="1" applyAlignment="1" applyProtection="1">
      <alignment horizontal="justify" vertical="justify"/>
      <protection locked="0"/>
    </xf>
    <xf numFmtId="0" fontId="7" fillId="0" borderId="16" xfId="0" applyFont="1" applyBorder="1" applyAlignment="1" applyProtection="1">
      <alignment horizontal="justify" vertical="justify"/>
      <protection locked="0"/>
    </xf>
    <xf numFmtId="0" fontId="7" fillId="0" borderId="20" xfId="0" applyFont="1" applyBorder="1" applyAlignment="1" applyProtection="1">
      <alignment horizontal="justify" vertical="justify"/>
      <protection locked="0"/>
    </xf>
    <xf numFmtId="0" fontId="7" fillId="0" borderId="6" xfId="0" applyFont="1" applyBorder="1" applyAlignment="1" applyProtection="1">
      <alignment horizontal="justify" vertical="center"/>
      <protection locked="0"/>
    </xf>
    <xf numFmtId="0" fontId="6" fillId="0" borderId="15" xfId="0" applyFont="1" applyBorder="1" applyAlignment="1" applyProtection="1">
      <alignment horizontal="justify" vertical="center" wrapText="1"/>
      <protection locked="0"/>
    </xf>
    <xf numFmtId="0" fontId="6" fillId="0" borderId="16" xfId="0" applyFont="1" applyBorder="1" applyAlignment="1" applyProtection="1">
      <alignment horizontal="justify" vertical="center" wrapText="1"/>
      <protection locked="0"/>
    </xf>
    <xf numFmtId="0" fontId="6" fillId="0" borderId="20" xfId="0" applyFont="1" applyBorder="1" applyAlignment="1" applyProtection="1">
      <alignment horizontal="justify" vertical="center" wrapText="1"/>
      <protection locked="0"/>
    </xf>
    <xf numFmtId="0" fontId="7" fillId="8" borderId="6" xfId="0" applyFont="1" applyFill="1" applyBorder="1" applyAlignment="1" applyProtection="1">
      <alignment horizontal="left" vertical="center" wrapText="1"/>
      <protection locked="0"/>
    </xf>
    <xf numFmtId="0" fontId="6" fillId="0" borderId="6" xfId="0" applyFont="1" applyBorder="1" applyAlignment="1" applyProtection="1">
      <alignment horizontal="center" wrapText="1"/>
      <protection locked="0"/>
    </xf>
    <xf numFmtId="0" fontId="7" fillId="8" borderId="6" xfId="0" applyFont="1" applyFill="1" applyBorder="1" applyAlignment="1" applyProtection="1">
      <alignment horizontal="justify" vertical="center" wrapText="1"/>
      <protection locked="0"/>
    </xf>
    <xf numFmtId="0" fontId="7" fillId="7" borderId="6" xfId="0" applyFont="1" applyFill="1" applyBorder="1" applyAlignment="1" applyProtection="1">
      <alignment horizontal="justify" vertical="center" wrapText="1"/>
      <protection locked="0"/>
    </xf>
    <xf numFmtId="0" fontId="7" fillId="0" borderId="6" xfId="0" applyFont="1" applyBorder="1" applyAlignment="1" applyProtection="1">
      <alignment horizontal="justify"/>
      <protection locked="0"/>
    </xf>
    <xf numFmtId="0" fontId="7" fillId="0" borderId="12"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9" fillId="0" borderId="15" xfId="0" applyFont="1" applyFill="1" applyBorder="1" applyAlignment="1" applyProtection="1">
      <alignment horizontal="center" vertical="center" wrapText="1"/>
      <protection locked="0"/>
    </xf>
    <xf numFmtId="0" fontId="9" fillId="0" borderId="16" xfId="0" applyFont="1" applyFill="1" applyBorder="1" applyAlignment="1" applyProtection="1">
      <alignment horizontal="center" vertical="center" wrapText="1"/>
      <protection locked="0"/>
    </xf>
    <xf numFmtId="0" fontId="9" fillId="0" borderId="20" xfId="0" applyFont="1" applyFill="1" applyBorder="1" applyAlignment="1" applyProtection="1">
      <alignment horizontal="center" vertical="center" wrapText="1"/>
      <protection locked="0"/>
    </xf>
    <xf numFmtId="0" fontId="6" fillId="0" borderId="6" xfId="0" applyFont="1" applyBorder="1" applyAlignment="1" applyProtection="1">
      <alignment horizontal="justify" vertical="center"/>
      <protection locked="0"/>
    </xf>
    <xf numFmtId="0" fontId="6" fillId="0" borderId="15" xfId="0" applyFont="1" applyFill="1" applyBorder="1" applyAlignment="1" applyProtection="1">
      <alignment horizontal="justify" vertical="center"/>
      <protection locked="0"/>
    </xf>
    <xf numFmtId="0" fontId="6" fillId="0" borderId="16" xfId="0" applyFont="1" applyFill="1" applyBorder="1" applyAlignment="1" applyProtection="1">
      <alignment horizontal="justify" vertical="center"/>
      <protection locked="0"/>
    </xf>
    <xf numFmtId="0" fontId="6" fillId="0" borderId="20" xfId="0" applyFont="1" applyFill="1" applyBorder="1" applyAlignment="1" applyProtection="1">
      <alignment horizontal="justify" vertical="center"/>
      <protection locked="0"/>
    </xf>
    <xf numFmtId="0" fontId="9" fillId="7" borderId="15" xfId="0" applyFont="1" applyFill="1" applyBorder="1" applyAlignment="1" applyProtection="1">
      <alignment horizontal="justify" vertical="center" wrapText="1"/>
      <protection locked="0"/>
    </xf>
    <xf numFmtId="0" fontId="9" fillId="7" borderId="16" xfId="0" applyFont="1" applyFill="1" applyBorder="1" applyAlignment="1" applyProtection="1">
      <alignment horizontal="justify" vertical="center" wrapText="1"/>
      <protection locked="0"/>
    </xf>
    <xf numFmtId="0" fontId="9" fillId="7" borderId="20" xfId="0" applyFont="1" applyFill="1" applyBorder="1" applyAlignment="1" applyProtection="1">
      <alignment horizontal="justify" vertical="center" wrapText="1"/>
      <protection locked="0"/>
    </xf>
    <xf numFmtId="0" fontId="7" fillId="0" borderId="15" xfId="0" applyFont="1" applyBorder="1" applyAlignment="1" applyProtection="1">
      <alignment horizontal="center" vertical="center" wrapText="1"/>
      <protection locked="0"/>
    </xf>
    <xf numFmtId="0" fontId="7" fillId="0" borderId="20" xfId="0" applyFont="1" applyBorder="1" applyAlignment="1" applyProtection="1">
      <alignment horizontal="center" vertical="center" wrapText="1"/>
      <protection locked="0"/>
    </xf>
    <xf numFmtId="164" fontId="6" fillId="0" borderId="24" xfId="0" applyNumberFormat="1" applyFont="1" applyBorder="1" applyAlignment="1" applyProtection="1">
      <alignment horizontal="center" vertical="center"/>
    </xf>
    <xf numFmtId="164" fontId="6" fillId="0" borderId="38" xfId="0" applyNumberFormat="1" applyFont="1" applyBorder="1" applyAlignment="1" applyProtection="1">
      <alignment horizontal="center" vertical="center"/>
    </xf>
    <xf numFmtId="164" fontId="6" fillId="0" borderId="25" xfId="0" applyNumberFormat="1" applyFont="1" applyBorder="1" applyAlignment="1" applyProtection="1">
      <alignment horizontal="center" vertical="center"/>
    </xf>
    <xf numFmtId="164" fontId="6" fillId="0" borderId="42" xfId="0" applyNumberFormat="1" applyFont="1" applyBorder="1" applyAlignment="1" applyProtection="1">
      <alignment horizontal="center" vertical="center"/>
    </xf>
    <xf numFmtId="0" fontId="7" fillId="0" borderId="16" xfId="0" applyFont="1" applyBorder="1" applyAlignment="1" applyProtection="1">
      <alignment horizontal="center" vertical="center" wrapText="1"/>
      <protection locked="0"/>
    </xf>
    <xf numFmtId="0" fontId="6" fillId="0" borderId="53" xfId="0" applyFont="1" applyFill="1" applyBorder="1" applyAlignment="1" applyProtection="1">
      <alignment horizontal="justify" vertical="center" wrapText="1"/>
      <protection locked="0"/>
    </xf>
    <xf numFmtId="0" fontId="6" fillId="0" borderId="34" xfId="0" applyFont="1" applyFill="1" applyBorder="1" applyAlignment="1" applyProtection="1">
      <alignment horizontal="justify" vertical="center" wrapText="1"/>
      <protection locked="0"/>
    </xf>
    <xf numFmtId="0" fontId="6" fillId="0" borderId="54" xfId="0" applyFont="1" applyFill="1" applyBorder="1" applyAlignment="1" applyProtection="1">
      <alignment horizontal="justify" vertical="center" wrapText="1"/>
      <protection locked="0"/>
    </xf>
    <xf numFmtId="0" fontId="6" fillId="0" borderId="15" xfId="0" applyFont="1" applyBorder="1" applyAlignment="1" applyProtection="1">
      <alignment horizontal="center" vertical="center" wrapText="1"/>
      <protection locked="0"/>
    </xf>
    <xf numFmtId="0" fontId="6" fillId="0" borderId="16" xfId="0" applyFont="1" applyBorder="1" applyAlignment="1" applyProtection="1">
      <alignment horizontal="center" vertical="center" wrapText="1"/>
      <protection locked="0"/>
    </xf>
    <xf numFmtId="0" fontId="6" fillId="0" borderId="20" xfId="0" applyFont="1" applyBorder="1" applyAlignment="1" applyProtection="1">
      <alignment horizontal="center" vertical="center" wrapText="1"/>
      <protection locked="0"/>
    </xf>
    <xf numFmtId="164" fontId="6" fillId="0" borderId="13" xfId="0" applyNumberFormat="1" applyFont="1" applyBorder="1" applyAlignment="1" applyProtection="1">
      <alignment horizontal="center" vertical="center"/>
    </xf>
    <xf numFmtId="164" fontId="6" fillId="0" borderId="16" xfId="0" applyNumberFormat="1" applyFont="1" applyBorder="1" applyAlignment="1" applyProtection="1">
      <alignment horizontal="center" vertical="center"/>
    </xf>
    <xf numFmtId="164" fontId="6" fillId="0" borderId="8" xfId="0" applyNumberFormat="1" applyFont="1" applyBorder="1" applyAlignment="1" applyProtection="1">
      <alignment horizontal="center" vertical="center"/>
    </xf>
    <xf numFmtId="0" fontId="6" fillId="0" borderId="29" xfId="0" applyFont="1" applyFill="1" applyBorder="1" applyAlignment="1" applyProtection="1">
      <alignment horizontal="left" vertical="center" wrapText="1"/>
    </xf>
    <xf numFmtId="0" fontId="6" fillId="0" borderId="30" xfId="0" applyFont="1" applyFill="1" applyBorder="1" applyAlignment="1" applyProtection="1">
      <alignment horizontal="left" vertical="center" wrapText="1"/>
    </xf>
    <xf numFmtId="0" fontId="6" fillId="0" borderId="26" xfId="0" applyFont="1" applyFill="1" applyBorder="1" applyAlignment="1" applyProtection="1">
      <alignment horizontal="left" vertical="center" wrapText="1"/>
    </xf>
    <xf numFmtId="0" fontId="6" fillId="0" borderId="32" xfId="0" applyFont="1" applyFill="1" applyBorder="1" applyAlignment="1" applyProtection="1">
      <alignment horizontal="left" vertical="center" wrapText="1"/>
    </xf>
    <xf numFmtId="0" fontId="6" fillId="0" borderId="33" xfId="0" applyFont="1" applyFill="1" applyBorder="1" applyAlignment="1" applyProtection="1">
      <alignment horizontal="left" vertical="center" wrapText="1"/>
    </xf>
    <xf numFmtId="0" fontId="6" fillId="0" borderId="27" xfId="0" applyFont="1" applyFill="1" applyBorder="1" applyAlignment="1" applyProtection="1">
      <alignment horizontal="left" vertical="center" wrapText="1"/>
    </xf>
    <xf numFmtId="0" fontId="6" fillId="0" borderId="49" xfId="0" applyFont="1" applyFill="1" applyBorder="1" applyAlignment="1" applyProtection="1">
      <alignment horizontal="left" vertical="center" wrapText="1"/>
    </xf>
    <xf numFmtId="0" fontId="6" fillId="0" borderId="22" xfId="0" applyFont="1" applyFill="1" applyBorder="1" applyAlignment="1" applyProtection="1">
      <alignment horizontal="left" vertical="center" wrapText="1"/>
    </xf>
    <xf numFmtId="0" fontId="6" fillId="0" borderId="50" xfId="0" applyFont="1" applyFill="1" applyBorder="1" applyAlignment="1" applyProtection="1">
      <alignment horizontal="left" vertical="center" wrapText="1"/>
    </xf>
    <xf numFmtId="0" fontId="6" fillId="0" borderId="31" xfId="0" applyFont="1" applyFill="1" applyBorder="1" applyAlignment="1" applyProtection="1">
      <alignment horizontal="left" vertical="center" wrapText="1"/>
    </xf>
    <xf numFmtId="0" fontId="6" fillId="0" borderId="6" xfId="0" applyFont="1" applyFill="1" applyBorder="1" applyAlignment="1" applyProtection="1">
      <alignment horizontal="left" vertical="center" wrapText="1"/>
    </xf>
    <xf numFmtId="0" fontId="6" fillId="0" borderId="28" xfId="0" applyFont="1" applyFill="1" applyBorder="1" applyAlignment="1" applyProtection="1">
      <alignment horizontal="left" vertical="center" wrapText="1"/>
    </xf>
    <xf numFmtId="0" fontId="6" fillId="0" borderId="1" xfId="0" applyFont="1" applyBorder="1" applyAlignment="1" applyProtection="1">
      <alignment horizontal="center" vertical="center" wrapText="1"/>
      <protection locked="0"/>
    </xf>
    <xf numFmtId="0" fontId="6" fillId="0" borderId="1" xfId="0" applyFont="1" applyBorder="1" applyAlignment="1" applyProtection="1">
      <alignment horizontal="center" vertical="justify"/>
      <protection locked="0"/>
    </xf>
    <xf numFmtId="0" fontId="7" fillId="0" borderId="1" xfId="0" applyFont="1" applyBorder="1" applyAlignment="1" applyProtection="1">
      <alignment horizontal="center" vertical="justify"/>
      <protection locked="0"/>
    </xf>
    <xf numFmtId="0" fontId="7" fillId="0" borderId="6" xfId="0" applyFont="1" applyBorder="1" applyAlignment="1" applyProtection="1">
      <alignment horizontal="left"/>
      <protection locked="0"/>
    </xf>
    <xf numFmtId="0" fontId="7" fillId="7" borderId="7" xfId="0" applyFont="1" applyFill="1" applyBorder="1" applyAlignment="1" applyProtection="1">
      <alignment horizontal="center" vertical="center" wrapText="1"/>
      <protection locked="0"/>
    </xf>
    <xf numFmtId="0" fontId="7" fillId="7" borderId="9" xfId="0" applyFont="1" applyFill="1" applyBorder="1" applyAlignment="1" applyProtection="1">
      <alignment horizontal="center" vertical="center" wrapText="1"/>
      <protection locked="0"/>
    </xf>
    <xf numFmtId="0" fontId="7" fillId="7" borderId="10" xfId="0" applyFont="1" applyFill="1" applyBorder="1" applyAlignment="1" applyProtection="1">
      <alignment horizontal="center" vertical="center" wrapText="1"/>
      <protection locked="0"/>
    </xf>
    <xf numFmtId="0" fontId="7" fillId="7" borderId="11" xfId="0" applyFont="1" applyFill="1" applyBorder="1" applyAlignment="1" applyProtection="1">
      <alignment horizontal="center" vertical="center" wrapText="1"/>
      <protection locked="0"/>
    </xf>
    <xf numFmtId="0" fontId="7" fillId="7" borderId="12" xfId="0" applyFont="1" applyFill="1" applyBorder="1" applyAlignment="1" applyProtection="1">
      <alignment horizontal="center" vertical="center" wrapText="1"/>
      <protection locked="0"/>
    </xf>
    <xf numFmtId="0" fontId="7" fillId="7" borderId="14" xfId="0" applyFont="1" applyFill="1" applyBorder="1" applyAlignment="1" applyProtection="1">
      <alignment horizontal="center" vertical="center" wrapText="1"/>
      <protection locked="0"/>
    </xf>
    <xf numFmtId="0" fontId="8" fillId="3" borderId="23" xfId="0" applyFont="1" applyFill="1" applyBorder="1" applyAlignment="1" applyProtection="1">
      <alignment horizontal="justify" vertical="justify"/>
      <protection locked="0"/>
    </xf>
    <xf numFmtId="0" fontId="8" fillId="3" borderId="24" xfId="0" applyFont="1" applyFill="1" applyBorder="1" applyAlignment="1" applyProtection="1">
      <alignment horizontal="justify" vertical="justify"/>
      <protection locked="0"/>
    </xf>
    <xf numFmtId="0" fontId="8" fillId="3" borderId="25" xfId="0" applyFont="1" applyFill="1" applyBorder="1" applyAlignment="1" applyProtection="1">
      <alignment horizontal="justify" vertical="justify"/>
      <protection locked="0"/>
    </xf>
    <xf numFmtId="0" fontId="6" fillId="0" borderId="15" xfId="0" applyFont="1" applyBorder="1" applyAlignment="1" applyProtection="1">
      <alignment horizontal="justify" vertical="justify" wrapText="1"/>
      <protection locked="0"/>
    </xf>
    <xf numFmtId="0" fontId="6" fillId="0" borderId="16" xfId="0" applyFont="1" applyBorder="1" applyAlignment="1" applyProtection="1">
      <alignment horizontal="justify" vertical="justify"/>
      <protection locked="0"/>
    </xf>
    <xf numFmtId="0" fontId="6" fillId="0" borderId="20" xfId="0" applyFont="1" applyBorder="1" applyAlignment="1" applyProtection="1">
      <alignment horizontal="justify" vertical="justify"/>
      <protection locked="0"/>
    </xf>
    <xf numFmtId="0" fontId="8" fillId="3" borderId="2" xfId="0" applyFont="1" applyFill="1" applyBorder="1" applyAlignment="1" applyProtection="1">
      <alignment horizontal="center"/>
      <protection locked="0"/>
    </xf>
    <xf numFmtId="0" fontId="8" fillId="3" borderId="4" xfId="0" applyFont="1" applyFill="1" applyBorder="1" applyAlignment="1" applyProtection="1">
      <alignment horizontal="center"/>
      <protection locked="0"/>
    </xf>
    <xf numFmtId="0" fontId="8" fillId="3" borderId="3" xfId="0" applyFont="1" applyFill="1" applyBorder="1" applyAlignment="1" applyProtection="1">
      <alignment horizontal="center"/>
      <protection locked="0"/>
    </xf>
    <xf numFmtId="0" fontId="7" fillId="0" borderId="10" xfId="0" applyFont="1" applyBorder="1" applyAlignment="1" applyProtection="1">
      <alignment horizontal="center" vertical="top"/>
      <protection locked="0"/>
    </xf>
    <xf numFmtId="0" fontId="7" fillId="0" borderId="0" xfId="0" applyFont="1" applyBorder="1" applyAlignment="1" applyProtection="1">
      <alignment horizontal="center" vertical="top"/>
      <protection locked="0"/>
    </xf>
    <xf numFmtId="0" fontId="7" fillId="0" borderId="46" xfId="0" applyFont="1" applyFill="1" applyBorder="1" applyAlignment="1" applyProtection="1">
      <alignment horizontal="center" vertical="center"/>
      <protection locked="0"/>
    </xf>
    <xf numFmtId="0" fontId="7" fillId="0" borderId="35" xfId="0" applyFont="1" applyFill="1" applyBorder="1" applyAlignment="1" applyProtection="1">
      <alignment horizontal="center" vertical="center"/>
      <protection locked="0"/>
    </xf>
    <xf numFmtId="0" fontId="7" fillId="0" borderId="47" xfId="0" applyFont="1" applyFill="1" applyBorder="1" applyAlignment="1" applyProtection="1">
      <alignment horizontal="center" vertical="center"/>
      <protection locked="0"/>
    </xf>
    <xf numFmtId="0" fontId="6" fillId="0" borderId="53" xfId="0" applyFont="1" applyFill="1" applyBorder="1" applyAlignment="1" applyProtection="1">
      <alignment horizontal="left" vertical="center" wrapText="1"/>
    </xf>
    <xf numFmtId="0" fontId="6" fillId="0" borderId="34" xfId="0" applyFont="1" applyFill="1" applyBorder="1" applyAlignment="1" applyProtection="1">
      <alignment horizontal="left" vertical="center" wrapText="1"/>
    </xf>
    <xf numFmtId="0" fontId="6" fillId="0" borderId="54" xfId="0" applyFont="1" applyFill="1" applyBorder="1" applyAlignment="1" applyProtection="1">
      <alignment horizontal="left" vertical="center" wrapText="1"/>
    </xf>
    <xf numFmtId="0" fontId="6" fillId="0" borderId="57" xfId="0" applyFont="1" applyFill="1" applyBorder="1" applyAlignment="1" applyProtection="1">
      <alignment horizontal="left" vertical="center" wrapText="1"/>
    </xf>
    <xf numFmtId="0" fontId="6" fillId="0" borderId="21" xfId="0" applyFont="1" applyFill="1" applyBorder="1" applyAlignment="1" applyProtection="1">
      <alignment horizontal="left" vertical="center" wrapText="1"/>
    </xf>
    <xf numFmtId="0" fontId="6" fillId="0" borderId="58" xfId="0" applyFont="1" applyFill="1" applyBorder="1" applyAlignment="1" applyProtection="1">
      <alignment horizontal="left" vertical="center" wrapText="1"/>
    </xf>
    <xf numFmtId="0" fontId="6" fillId="0" borderId="0" xfId="0" applyFont="1" applyBorder="1" applyAlignment="1" applyProtection="1">
      <alignment horizontal="center" vertical="center" wrapText="1"/>
      <protection locked="0"/>
    </xf>
    <xf numFmtId="164" fontId="6" fillId="0" borderId="52" xfId="0" applyNumberFormat="1" applyFont="1" applyBorder="1" applyAlignment="1" applyProtection="1">
      <alignment horizontal="center" vertical="center"/>
    </xf>
    <xf numFmtId="164" fontId="6" fillId="0" borderId="41" xfId="0" applyNumberFormat="1" applyFont="1" applyBorder="1" applyAlignment="1" applyProtection="1">
      <alignment horizontal="center" vertical="center"/>
    </xf>
    <xf numFmtId="164" fontId="6" fillId="0" borderId="60" xfId="0" applyNumberFormat="1" applyFont="1" applyBorder="1" applyAlignment="1" applyProtection="1">
      <alignment horizontal="center" vertical="center"/>
    </xf>
    <xf numFmtId="164" fontId="6" fillId="0" borderId="52" xfId="0" applyNumberFormat="1" applyFont="1" applyFill="1" applyBorder="1" applyAlignment="1" applyProtection="1">
      <alignment horizontal="center" vertical="center"/>
    </xf>
    <xf numFmtId="164" fontId="6" fillId="0" borderId="41" xfId="0" applyNumberFormat="1" applyFont="1" applyFill="1" applyBorder="1" applyAlignment="1" applyProtection="1">
      <alignment horizontal="center" vertical="center"/>
    </xf>
    <xf numFmtId="164" fontId="6" fillId="0" borderId="42" xfId="0" applyNumberFormat="1" applyFont="1" applyFill="1" applyBorder="1" applyAlignment="1" applyProtection="1">
      <alignment horizontal="center" vertical="center"/>
    </xf>
  </cellXfs>
  <cellStyles count="1">
    <cellStyle name="Normal" xfId="0" builtinId="0"/>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19051</xdr:rowOff>
    </xdr:from>
    <xdr:to>
      <xdr:col>1</xdr:col>
      <xdr:colOff>74567</xdr:colOff>
      <xdr:row>1</xdr:row>
      <xdr:rowOff>19051</xdr:rowOff>
    </xdr:to>
    <xdr:pic>
      <xdr:nvPicPr>
        <xdr:cNvPr id="2" name="Imagen 1">
          <a:extLst>
            <a:ext uri="{FF2B5EF4-FFF2-40B4-BE49-F238E27FC236}">
              <a16:creationId xmlns:a16="http://schemas.microsoft.com/office/drawing/2014/main" xmlns="" id="{23D785EB-AA87-4071-9A8B-B3FC0604EC35}"/>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19051"/>
          <a:ext cx="1027067" cy="9144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4"/>
  <sheetViews>
    <sheetView tabSelected="1" topLeftCell="A7" zoomScale="80" zoomScaleNormal="80" zoomScaleSheetLayoutView="154" workbookViewId="0">
      <selection activeCell="P46" sqref="P46"/>
    </sheetView>
  </sheetViews>
  <sheetFormatPr baseColWidth="10" defaultRowHeight="12.75" x14ac:dyDescent="0.2"/>
  <cols>
    <col min="1" max="1" width="14.5703125" style="1" customWidth="1"/>
    <col min="2" max="2" width="13.140625" style="1" customWidth="1"/>
    <col min="3" max="5" width="9.28515625" style="1" customWidth="1"/>
    <col min="6" max="7" width="5" style="1" customWidth="1"/>
    <col min="8" max="8" width="10.140625" style="1" customWidth="1"/>
    <col min="9" max="9" width="9.28515625" style="3" customWidth="1"/>
    <col min="10" max="10" width="10.5703125" style="3" customWidth="1"/>
    <col min="11" max="11" width="10.28515625" style="3" bestFit="1" customWidth="1"/>
    <col min="12" max="12" width="18.42578125" style="1" hidden="1" customWidth="1"/>
    <col min="13" max="16384" width="11.42578125" style="1"/>
  </cols>
  <sheetData>
    <row r="1" spans="1:12" ht="72" customHeight="1" x14ac:dyDescent="0.2">
      <c r="A1" s="178" t="s">
        <v>69</v>
      </c>
      <c r="B1" s="178"/>
      <c r="C1" s="178"/>
      <c r="D1" s="178"/>
      <c r="E1" s="178"/>
      <c r="F1" s="178"/>
      <c r="G1" s="178"/>
      <c r="H1" s="178"/>
      <c r="I1" s="178"/>
      <c r="J1" s="178"/>
      <c r="K1" s="178"/>
    </row>
    <row r="2" spans="1:12" ht="15.95" customHeight="1" x14ac:dyDescent="0.2">
      <c r="A2" s="2"/>
      <c r="B2" s="2"/>
    </row>
    <row r="3" spans="1:12" ht="13.5" customHeight="1" x14ac:dyDescent="0.2">
      <c r="A3" s="4"/>
      <c r="B3" s="4"/>
      <c r="C3" s="4"/>
      <c r="D3" s="4"/>
      <c r="F3" s="127" t="s">
        <v>0</v>
      </c>
      <c r="G3" s="127"/>
      <c r="H3" s="127"/>
      <c r="I3" s="128"/>
      <c r="J3" s="128"/>
      <c r="K3" s="128"/>
    </row>
    <row r="4" spans="1:12" ht="24" customHeight="1" x14ac:dyDescent="0.2">
      <c r="A4" s="4"/>
      <c r="B4" s="4"/>
      <c r="C4" s="4"/>
      <c r="D4" s="4"/>
      <c r="F4" s="127" t="s">
        <v>8</v>
      </c>
      <c r="G4" s="127"/>
      <c r="H4" s="127"/>
      <c r="I4" s="179"/>
      <c r="J4" s="179"/>
      <c r="K4" s="179"/>
    </row>
    <row r="5" spans="1:12" ht="13.5" customHeight="1" x14ac:dyDescent="0.2">
      <c r="A5" s="4"/>
      <c r="B5" s="4"/>
      <c r="C5" s="4"/>
      <c r="D5" s="4"/>
      <c r="F5" s="127" t="s">
        <v>9</v>
      </c>
      <c r="G5" s="127"/>
      <c r="H5" s="127"/>
      <c r="I5" s="127" t="s">
        <v>10</v>
      </c>
      <c r="J5" s="127"/>
      <c r="K5" s="5"/>
    </row>
    <row r="6" spans="1:12" ht="15.95" customHeight="1" x14ac:dyDescent="0.2">
      <c r="A6" s="4"/>
      <c r="B6" s="4"/>
      <c r="C6" s="4"/>
      <c r="D6" s="4"/>
      <c r="E6" s="6"/>
      <c r="F6" s="127"/>
      <c r="G6" s="127"/>
      <c r="H6" s="127"/>
      <c r="I6" s="127" t="s">
        <v>11</v>
      </c>
      <c r="J6" s="127"/>
      <c r="K6" s="5"/>
    </row>
    <row r="7" spans="1:12" ht="15.95" customHeight="1" x14ac:dyDescent="0.2">
      <c r="A7" s="7"/>
      <c r="B7" s="8"/>
      <c r="C7" s="9"/>
      <c r="D7" s="9"/>
      <c r="E7" s="9"/>
      <c r="F7" s="9"/>
      <c r="G7" s="10"/>
      <c r="I7" s="1"/>
      <c r="J7" s="1"/>
      <c r="K7" s="1"/>
    </row>
    <row r="8" spans="1:12" ht="15.95" customHeight="1" x14ac:dyDescent="0.2">
      <c r="A8" s="177" t="s">
        <v>189</v>
      </c>
      <c r="B8" s="177"/>
      <c r="C8" s="177"/>
      <c r="D8" s="177"/>
      <c r="E8" s="177"/>
      <c r="F8" s="177"/>
      <c r="G8" s="177"/>
      <c r="H8" s="177"/>
      <c r="I8" s="177"/>
      <c r="J8" s="177"/>
      <c r="K8" s="177"/>
    </row>
    <row r="9" spans="1:12" s="11" customFormat="1" ht="15.95" customHeight="1" x14ac:dyDescent="0.2">
      <c r="A9" s="180" t="s">
        <v>190</v>
      </c>
      <c r="B9" s="181"/>
      <c r="C9" s="182"/>
      <c r="D9" s="183"/>
      <c r="E9" s="183"/>
      <c r="F9" s="183"/>
      <c r="G9" s="183"/>
      <c r="H9" s="183"/>
      <c r="I9" s="183"/>
      <c r="J9" s="183"/>
      <c r="K9" s="184"/>
    </row>
    <row r="10" spans="1:12" s="11" customFormat="1" ht="15.95" customHeight="1" x14ac:dyDescent="0.2">
      <c r="A10" s="172" t="s">
        <v>93</v>
      </c>
      <c r="B10" s="173"/>
      <c r="C10" s="174"/>
      <c r="D10" s="175"/>
      <c r="E10" s="175"/>
      <c r="F10" s="175"/>
      <c r="G10" s="175"/>
      <c r="H10" s="175"/>
      <c r="I10" s="175"/>
      <c r="J10" s="175"/>
      <c r="K10" s="176"/>
    </row>
    <row r="11" spans="1:12" s="11" customFormat="1" ht="27" customHeight="1" x14ac:dyDescent="0.2">
      <c r="A11" s="172" t="s">
        <v>12</v>
      </c>
      <c r="B11" s="173"/>
      <c r="C11" s="174"/>
      <c r="D11" s="175"/>
      <c r="E11" s="175"/>
      <c r="F11" s="175"/>
      <c r="G11" s="175"/>
      <c r="H11" s="175"/>
      <c r="I11" s="175"/>
      <c r="J11" s="175"/>
      <c r="K11" s="176"/>
    </row>
    <row r="12" spans="1:12" ht="15.95" customHeight="1" x14ac:dyDescent="0.2">
      <c r="A12" s="129" t="s">
        <v>16</v>
      </c>
      <c r="B12" s="129"/>
      <c r="C12" s="130"/>
      <c r="D12" s="130"/>
      <c r="E12" s="130"/>
      <c r="F12" s="130"/>
      <c r="G12" s="130"/>
      <c r="H12" s="130"/>
      <c r="I12" s="130"/>
      <c r="J12" s="130"/>
      <c r="K12" s="130"/>
      <c r="L12" s="12"/>
    </row>
    <row r="13" spans="1:12" s="11" customFormat="1" ht="15.95" customHeight="1" x14ac:dyDescent="0.2">
      <c r="A13" s="172" t="s">
        <v>15</v>
      </c>
      <c r="B13" s="173"/>
      <c r="C13" s="174"/>
      <c r="D13" s="175"/>
      <c r="E13" s="175"/>
      <c r="F13" s="175"/>
      <c r="G13" s="175"/>
      <c r="H13" s="175"/>
      <c r="I13" s="175"/>
      <c r="J13" s="175"/>
      <c r="K13" s="176"/>
    </row>
    <row r="14" spans="1:12" s="11" customFormat="1" ht="15.95" customHeight="1" x14ac:dyDescent="0.2">
      <c r="A14" s="129" t="s">
        <v>13</v>
      </c>
      <c r="B14" s="129"/>
      <c r="C14" s="128"/>
      <c r="D14" s="128"/>
      <c r="E14" s="128"/>
      <c r="F14" s="168" t="s">
        <v>14</v>
      </c>
      <c r="G14" s="169"/>
      <c r="H14" s="170"/>
      <c r="I14" s="171"/>
      <c r="J14" s="171"/>
      <c r="K14" s="171"/>
    </row>
    <row r="15" spans="1:12" ht="15.95" customHeight="1" x14ac:dyDescent="0.25">
      <c r="A15" s="13"/>
      <c r="B15" s="14"/>
      <c r="C15" s="14"/>
      <c r="D15" s="14"/>
      <c r="E15" s="14"/>
      <c r="F15" s="14"/>
      <c r="G15" s="14"/>
      <c r="H15" s="15"/>
      <c r="I15" s="16"/>
      <c r="J15" s="16"/>
    </row>
    <row r="16" spans="1:12" ht="15.95" customHeight="1" x14ac:dyDescent="0.25">
      <c r="A16" s="17" t="s">
        <v>21</v>
      </c>
      <c r="B16" s="14"/>
      <c r="C16" s="14"/>
      <c r="D16" s="14"/>
      <c r="E16" s="14"/>
      <c r="F16" s="14"/>
      <c r="G16" s="14"/>
      <c r="H16" s="15"/>
      <c r="I16" s="16"/>
      <c r="J16" s="16"/>
    </row>
    <row r="17" spans="1:11" ht="15.95" customHeight="1" x14ac:dyDescent="0.2">
      <c r="A17" s="126" t="s">
        <v>70</v>
      </c>
      <c r="B17" s="126"/>
      <c r="C17" s="126"/>
      <c r="D17" s="126"/>
      <c r="E17" s="126"/>
      <c r="F17" s="126"/>
      <c r="G17" s="126"/>
      <c r="H17" s="126"/>
      <c r="I17" s="126"/>
      <c r="J17" s="126"/>
      <c r="K17" s="126"/>
    </row>
    <row r="18" spans="1:11" ht="15.95" customHeight="1" x14ac:dyDescent="0.2">
      <c r="A18" s="127" t="s">
        <v>1</v>
      </c>
      <c r="B18" s="127"/>
      <c r="C18" s="127"/>
      <c r="D18" s="127"/>
      <c r="E18" s="127"/>
      <c r="F18" s="127"/>
      <c r="G18" s="127"/>
      <c r="H18" s="127" t="s">
        <v>6</v>
      </c>
      <c r="I18" s="127"/>
      <c r="J18" s="127"/>
      <c r="K18" s="127"/>
    </row>
    <row r="19" spans="1:11" ht="15.95" customHeight="1" x14ac:dyDescent="0.2">
      <c r="A19" s="128"/>
      <c r="B19" s="128"/>
      <c r="C19" s="128"/>
      <c r="D19" s="128"/>
      <c r="E19" s="128"/>
      <c r="F19" s="128"/>
      <c r="G19" s="128"/>
      <c r="H19" s="128"/>
      <c r="I19" s="128"/>
      <c r="J19" s="128"/>
      <c r="K19" s="128"/>
    </row>
    <row r="20" spans="1:11" ht="15.95" customHeight="1" x14ac:dyDescent="0.2">
      <c r="A20" s="128"/>
      <c r="B20" s="128"/>
      <c r="C20" s="128"/>
      <c r="D20" s="128"/>
      <c r="E20" s="128"/>
      <c r="F20" s="128"/>
      <c r="G20" s="128"/>
      <c r="H20" s="128"/>
      <c r="I20" s="128"/>
      <c r="J20" s="128"/>
      <c r="K20" s="128"/>
    </row>
    <row r="21" spans="1:11" ht="15.95" customHeight="1" x14ac:dyDescent="0.2">
      <c r="A21" s="128"/>
      <c r="B21" s="128"/>
      <c r="C21" s="128"/>
      <c r="D21" s="128"/>
      <c r="E21" s="128"/>
      <c r="F21" s="128"/>
      <c r="G21" s="128"/>
      <c r="H21" s="128"/>
      <c r="I21" s="128"/>
      <c r="J21" s="128"/>
      <c r="K21" s="128"/>
    </row>
    <row r="22" spans="1:11" ht="15.95" customHeight="1" x14ac:dyDescent="0.2">
      <c r="A22" s="128"/>
      <c r="B22" s="128"/>
      <c r="C22" s="128"/>
      <c r="D22" s="128"/>
      <c r="E22" s="128"/>
      <c r="F22" s="128"/>
      <c r="G22" s="128"/>
      <c r="H22" s="128"/>
      <c r="I22" s="128"/>
      <c r="J22" s="128"/>
      <c r="K22" s="128"/>
    </row>
    <row r="23" spans="1:11" ht="15.95" customHeight="1" x14ac:dyDescent="0.2">
      <c r="A23" s="18"/>
      <c r="B23" s="18"/>
      <c r="C23" s="18"/>
      <c r="D23" s="18"/>
      <c r="E23" s="18"/>
      <c r="F23" s="18"/>
      <c r="G23" s="18"/>
      <c r="H23" s="18"/>
      <c r="I23" s="18"/>
      <c r="J23" s="18"/>
      <c r="K23" s="18"/>
    </row>
    <row r="24" spans="1:11" ht="15.95" customHeight="1" thickBot="1" x14ac:dyDescent="0.25">
      <c r="A24" s="185" t="s">
        <v>94</v>
      </c>
      <c r="B24" s="185"/>
      <c r="C24" s="185"/>
      <c r="D24" s="185"/>
      <c r="E24" s="185"/>
      <c r="F24" s="185"/>
      <c r="G24" s="185"/>
      <c r="H24" s="185"/>
      <c r="I24" s="185"/>
      <c r="J24" s="185"/>
      <c r="K24" s="185"/>
    </row>
    <row r="25" spans="1:11" ht="15.95" customHeight="1" x14ac:dyDescent="0.2">
      <c r="A25" s="160" t="s">
        <v>33</v>
      </c>
      <c r="B25" s="160"/>
      <c r="C25" s="143"/>
      <c r="D25" s="160" t="s">
        <v>32</v>
      </c>
      <c r="E25" s="160"/>
      <c r="F25" s="160"/>
      <c r="G25" s="160"/>
      <c r="H25" s="160"/>
      <c r="I25" s="160"/>
      <c r="J25" s="160"/>
      <c r="K25" s="19"/>
    </row>
    <row r="26" spans="1:11" ht="15.95" customHeight="1" thickBot="1" x14ac:dyDescent="0.25">
      <c r="A26" s="161"/>
      <c r="B26" s="161"/>
      <c r="C26" s="146"/>
      <c r="D26" s="161" t="s">
        <v>35</v>
      </c>
      <c r="E26" s="161"/>
      <c r="F26" s="161"/>
      <c r="G26" s="161"/>
      <c r="H26" s="161"/>
      <c r="I26" s="161"/>
      <c r="J26" s="161"/>
      <c r="K26" s="20"/>
    </row>
    <row r="27" spans="1:11" ht="26.25" customHeight="1" thickBot="1" x14ac:dyDescent="0.25">
      <c r="A27" s="165" t="s">
        <v>34</v>
      </c>
      <c r="B27" s="165"/>
      <c r="C27" s="21"/>
      <c r="D27" s="165" t="s">
        <v>71</v>
      </c>
      <c r="E27" s="165"/>
      <c r="F27" s="165"/>
      <c r="G27" s="165"/>
      <c r="H27" s="165"/>
      <c r="I27" s="165"/>
      <c r="J27" s="165"/>
      <c r="K27" s="22"/>
    </row>
    <row r="28" spans="1:11" ht="15.95" customHeight="1" x14ac:dyDescent="0.2">
      <c r="A28" s="160" t="s">
        <v>3</v>
      </c>
      <c r="B28" s="160"/>
      <c r="C28" s="162"/>
      <c r="D28" s="160" t="s">
        <v>72</v>
      </c>
      <c r="E28" s="160"/>
      <c r="F28" s="160"/>
      <c r="G28" s="160"/>
      <c r="H28" s="160"/>
      <c r="I28" s="160"/>
      <c r="J28" s="160"/>
      <c r="K28" s="23"/>
    </row>
    <row r="29" spans="1:11" ht="15.95" customHeight="1" thickBot="1" x14ac:dyDescent="0.25">
      <c r="A29" s="161"/>
      <c r="B29" s="161"/>
      <c r="C29" s="163"/>
      <c r="D29" s="161" t="s">
        <v>73</v>
      </c>
      <c r="E29" s="161"/>
      <c r="F29" s="161"/>
      <c r="G29" s="161"/>
      <c r="H29" s="161"/>
      <c r="I29" s="161"/>
      <c r="J29" s="161"/>
      <c r="K29" s="24"/>
    </row>
    <row r="30" spans="1:11" ht="15.95" customHeight="1" x14ac:dyDescent="0.2">
      <c r="A30" s="166" t="s">
        <v>79</v>
      </c>
      <c r="B30" s="166"/>
      <c r="C30" s="149"/>
      <c r="D30" s="166" t="s">
        <v>74</v>
      </c>
      <c r="E30" s="166"/>
      <c r="F30" s="166"/>
      <c r="G30" s="166"/>
      <c r="H30" s="166"/>
      <c r="I30" s="166"/>
      <c r="J30" s="166"/>
      <c r="K30" s="25"/>
    </row>
    <row r="31" spans="1:11" ht="15.95" customHeight="1" x14ac:dyDescent="0.2">
      <c r="A31" s="164"/>
      <c r="B31" s="164"/>
      <c r="C31" s="152"/>
      <c r="D31" s="164" t="s">
        <v>75</v>
      </c>
      <c r="E31" s="164"/>
      <c r="F31" s="164"/>
      <c r="G31" s="164"/>
      <c r="H31" s="164"/>
      <c r="I31" s="164"/>
      <c r="J31" s="164"/>
      <c r="K31" s="26"/>
    </row>
    <row r="32" spans="1:11" ht="27" customHeight="1" x14ac:dyDescent="0.2">
      <c r="A32" s="164"/>
      <c r="B32" s="164"/>
      <c r="C32" s="152"/>
      <c r="D32" s="164" t="s">
        <v>76</v>
      </c>
      <c r="E32" s="164"/>
      <c r="F32" s="164"/>
      <c r="G32" s="164"/>
      <c r="H32" s="164"/>
      <c r="I32" s="164"/>
      <c r="J32" s="164"/>
      <c r="K32" s="26"/>
    </row>
    <row r="33" spans="1:11" ht="27" customHeight="1" x14ac:dyDescent="0.2">
      <c r="A33" s="164"/>
      <c r="B33" s="164"/>
      <c r="C33" s="152"/>
      <c r="D33" s="164" t="s">
        <v>77</v>
      </c>
      <c r="E33" s="164"/>
      <c r="F33" s="164"/>
      <c r="G33" s="164"/>
      <c r="H33" s="164"/>
      <c r="I33" s="164"/>
      <c r="J33" s="164"/>
      <c r="K33" s="26"/>
    </row>
    <row r="34" spans="1:11" ht="26.25" customHeight="1" thickBot="1" x14ac:dyDescent="0.25">
      <c r="A34" s="167"/>
      <c r="B34" s="167"/>
      <c r="C34" s="155"/>
      <c r="D34" s="167" t="s">
        <v>78</v>
      </c>
      <c r="E34" s="167"/>
      <c r="F34" s="167"/>
      <c r="G34" s="167"/>
      <c r="H34" s="167"/>
      <c r="I34" s="167"/>
      <c r="J34" s="167"/>
      <c r="K34" s="27"/>
    </row>
    <row r="35" spans="1:11" ht="15.95" customHeight="1" x14ac:dyDescent="0.2">
      <c r="A35" s="160" t="s">
        <v>80</v>
      </c>
      <c r="B35" s="160"/>
      <c r="C35" s="143"/>
      <c r="D35" s="160" t="s">
        <v>141</v>
      </c>
      <c r="E35" s="160"/>
      <c r="F35" s="160"/>
      <c r="G35" s="160"/>
      <c r="H35" s="160"/>
      <c r="I35" s="160"/>
      <c r="J35" s="160"/>
      <c r="K35" s="23"/>
    </row>
    <row r="36" spans="1:11" ht="15.95" customHeight="1" thickBot="1" x14ac:dyDescent="0.25">
      <c r="A36" s="161"/>
      <c r="B36" s="161"/>
      <c r="C36" s="146"/>
      <c r="D36" s="161" t="s">
        <v>142</v>
      </c>
      <c r="E36" s="161"/>
      <c r="F36" s="161"/>
      <c r="G36" s="161"/>
      <c r="H36" s="161"/>
      <c r="I36" s="161"/>
      <c r="J36" s="161"/>
      <c r="K36" s="28"/>
    </row>
    <row r="37" spans="1:11" ht="15.95" customHeight="1" x14ac:dyDescent="0.2">
      <c r="A37" s="160" t="s">
        <v>81</v>
      </c>
      <c r="B37" s="160"/>
      <c r="C37" s="143"/>
      <c r="D37" s="160" t="s">
        <v>82</v>
      </c>
      <c r="E37" s="160"/>
      <c r="F37" s="160"/>
      <c r="G37" s="160"/>
      <c r="H37" s="160"/>
      <c r="I37" s="160"/>
      <c r="J37" s="160"/>
      <c r="K37" s="23"/>
    </row>
    <row r="38" spans="1:11" ht="15.95" customHeight="1" x14ac:dyDescent="0.2">
      <c r="A38" s="164"/>
      <c r="B38" s="164"/>
      <c r="C38" s="152"/>
      <c r="D38" s="164" t="s">
        <v>83</v>
      </c>
      <c r="E38" s="164"/>
      <c r="F38" s="164"/>
      <c r="G38" s="164"/>
      <c r="H38" s="164"/>
      <c r="I38" s="164"/>
      <c r="J38" s="164"/>
      <c r="K38" s="26"/>
    </row>
    <row r="39" spans="1:11" ht="15.95" customHeight="1" x14ac:dyDescent="0.2">
      <c r="A39" s="164"/>
      <c r="B39" s="164"/>
      <c r="C39" s="152"/>
      <c r="D39" s="164" t="s">
        <v>84</v>
      </c>
      <c r="E39" s="164"/>
      <c r="F39" s="164"/>
      <c r="G39" s="164"/>
      <c r="H39" s="164"/>
      <c r="I39" s="164"/>
      <c r="J39" s="164"/>
      <c r="K39" s="27"/>
    </row>
    <row r="40" spans="1:11" ht="27" customHeight="1" x14ac:dyDescent="0.2">
      <c r="A40" s="164"/>
      <c r="B40" s="164"/>
      <c r="C40" s="152"/>
      <c r="D40" s="164" t="s">
        <v>85</v>
      </c>
      <c r="E40" s="164"/>
      <c r="F40" s="164"/>
      <c r="G40" s="164"/>
      <c r="H40" s="164"/>
      <c r="I40" s="164"/>
      <c r="J40" s="164"/>
      <c r="K40" s="27"/>
    </row>
    <row r="41" spans="1:11" ht="15.95" customHeight="1" thickBot="1" x14ac:dyDescent="0.25">
      <c r="A41" s="161"/>
      <c r="B41" s="161"/>
      <c r="C41" s="146"/>
      <c r="D41" s="161" t="s">
        <v>86</v>
      </c>
      <c r="E41" s="161"/>
      <c r="F41" s="161"/>
      <c r="G41" s="161"/>
      <c r="H41" s="161"/>
      <c r="I41" s="161"/>
      <c r="J41" s="161"/>
      <c r="K41" s="28"/>
    </row>
    <row r="42" spans="1:11" s="31" customFormat="1" ht="15.95" customHeight="1" x14ac:dyDescent="0.25">
      <c r="A42" s="196"/>
      <c r="B42" s="197"/>
      <c r="C42" s="29"/>
      <c r="D42" s="29"/>
      <c r="E42" s="29"/>
      <c r="F42" s="29"/>
      <c r="G42" s="29"/>
      <c r="H42" s="29"/>
      <c r="I42" s="29"/>
      <c r="J42" s="29"/>
      <c r="K42" s="30"/>
    </row>
    <row r="43" spans="1:11" s="31" customFormat="1" ht="15.95" customHeight="1" thickBot="1" x14ac:dyDescent="0.3">
      <c r="A43" s="198" t="s">
        <v>22</v>
      </c>
      <c r="B43" s="198"/>
      <c r="C43" s="198"/>
      <c r="D43" s="198"/>
      <c r="E43" s="198"/>
      <c r="F43" s="198"/>
      <c r="G43" s="198"/>
      <c r="H43" s="198"/>
      <c r="I43" s="198"/>
      <c r="J43" s="198"/>
      <c r="K43" s="198"/>
    </row>
    <row r="44" spans="1:11" s="31" customFormat="1" ht="15.95" customHeight="1" x14ac:dyDescent="0.25">
      <c r="A44" s="32" t="s">
        <v>23</v>
      </c>
      <c r="B44" s="199" t="s">
        <v>24</v>
      </c>
      <c r="C44" s="199"/>
      <c r="D44" s="199"/>
      <c r="E44" s="199"/>
      <c r="F44" s="199"/>
      <c r="G44" s="199"/>
      <c r="H44" s="200"/>
      <c r="I44" s="33"/>
      <c r="J44" s="33"/>
      <c r="K44" s="33"/>
    </row>
    <row r="45" spans="1:11" s="31" customFormat="1" ht="15.95" customHeight="1" x14ac:dyDescent="0.25">
      <c r="A45" s="34" t="s">
        <v>25</v>
      </c>
      <c r="B45" s="186" t="s">
        <v>26</v>
      </c>
      <c r="C45" s="186"/>
      <c r="D45" s="186"/>
      <c r="E45" s="186"/>
      <c r="F45" s="186"/>
      <c r="G45" s="186"/>
      <c r="H45" s="187"/>
      <c r="I45" s="29"/>
      <c r="J45" s="29"/>
      <c r="K45" s="30"/>
    </row>
    <row r="46" spans="1:11" s="31" customFormat="1" ht="15.95" customHeight="1" x14ac:dyDescent="0.25">
      <c r="A46" s="34">
        <v>3</v>
      </c>
      <c r="B46" s="186" t="s">
        <v>27</v>
      </c>
      <c r="C46" s="186"/>
      <c r="D46" s="186"/>
      <c r="E46" s="186"/>
      <c r="F46" s="186"/>
      <c r="G46" s="186"/>
      <c r="H46" s="187"/>
      <c r="I46" s="29"/>
      <c r="J46" s="29"/>
      <c r="K46" s="30"/>
    </row>
    <row r="47" spans="1:11" s="31" customFormat="1" ht="15.95" customHeight="1" x14ac:dyDescent="0.25">
      <c r="A47" s="34">
        <v>2</v>
      </c>
      <c r="B47" s="186" t="s">
        <v>28</v>
      </c>
      <c r="C47" s="186"/>
      <c r="D47" s="186"/>
      <c r="E47" s="186"/>
      <c r="F47" s="186"/>
      <c r="G47" s="186"/>
      <c r="H47" s="187"/>
      <c r="I47" s="29"/>
      <c r="J47" s="29"/>
      <c r="K47" s="30"/>
    </row>
    <row r="48" spans="1:11" ht="15.95" customHeight="1" x14ac:dyDescent="0.2">
      <c r="A48" s="34">
        <v>1</v>
      </c>
      <c r="B48" s="186" t="s">
        <v>29</v>
      </c>
      <c r="C48" s="186"/>
      <c r="D48" s="186"/>
      <c r="E48" s="186"/>
      <c r="F48" s="186"/>
      <c r="G48" s="186"/>
      <c r="H48" s="187"/>
      <c r="I48" s="35"/>
      <c r="J48" s="35"/>
    </row>
    <row r="49" spans="1:12" ht="15.95" customHeight="1" thickBot="1" x14ac:dyDescent="0.25">
      <c r="A49" s="36">
        <v>0</v>
      </c>
      <c r="B49" s="188" t="s">
        <v>30</v>
      </c>
      <c r="C49" s="188"/>
      <c r="D49" s="188"/>
      <c r="E49" s="188"/>
      <c r="F49" s="188"/>
      <c r="G49" s="188"/>
      <c r="H49" s="189"/>
    </row>
    <row r="50" spans="1:12" ht="15.95" customHeight="1" x14ac:dyDescent="0.2">
      <c r="A50" s="190" t="s">
        <v>31</v>
      </c>
      <c r="B50" s="190"/>
      <c r="C50" s="190"/>
      <c r="D50" s="190"/>
      <c r="E50" s="190"/>
      <c r="F50" s="190"/>
      <c r="G50" s="190"/>
      <c r="H50" s="190"/>
      <c r="I50" s="37"/>
      <c r="J50" s="37"/>
    </row>
    <row r="51" spans="1:12" ht="15.95" customHeight="1" x14ac:dyDescent="0.2">
      <c r="A51" s="38"/>
      <c r="B51" s="38"/>
      <c r="C51" s="38"/>
      <c r="D51" s="38"/>
      <c r="E51" s="38"/>
      <c r="F51" s="38"/>
      <c r="G51" s="38"/>
      <c r="H51" s="38"/>
      <c r="I51" s="37"/>
      <c r="J51" s="37"/>
    </row>
    <row r="52" spans="1:12" ht="15.95" customHeight="1" thickBot="1" x14ac:dyDescent="0.25">
      <c r="A52" s="191" t="s">
        <v>95</v>
      </c>
      <c r="B52" s="191"/>
      <c r="C52" s="191"/>
      <c r="D52" s="191"/>
      <c r="E52" s="191"/>
      <c r="F52" s="191"/>
      <c r="G52" s="191"/>
      <c r="H52" s="191"/>
      <c r="I52" s="191"/>
      <c r="J52" s="191"/>
      <c r="K52" s="191"/>
    </row>
    <row r="53" spans="1:12" s="39" customFormat="1" ht="15" customHeight="1" x14ac:dyDescent="0.2">
      <c r="A53" s="192" t="s">
        <v>41</v>
      </c>
      <c r="B53" s="193"/>
      <c r="C53" s="193"/>
      <c r="D53" s="193"/>
      <c r="E53" s="193"/>
      <c r="F53" s="193"/>
      <c r="G53" s="193"/>
      <c r="H53" s="193"/>
      <c r="I53" s="193"/>
      <c r="J53" s="193"/>
      <c r="K53" s="194"/>
    </row>
    <row r="54" spans="1:12" s="39" customFormat="1" ht="39" customHeight="1" x14ac:dyDescent="0.2">
      <c r="A54" s="195" t="s">
        <v>99</v>
      </c>
      <c r="B54" s="195"/>
      <c r="C54" s="195"/>
      <c r="D54" s="195"/>
      <c r="E54" s="195"/>
      <c r="F54" s="195"/>
      <c r="G54" s="195"/>
      <c r="H54" s="195"/>
      <c r="I54" s="195"/>
      <c r="J54" s="195"/>
      <c r="K54" s="195"/>
    </row>
    <row r="55" spans="1:12" s="39" customFormat="1" ht="15.95" customHeight="1" x14ac:dyDescent="0.2">
      <c r="A55" s="40"/>
      <c r="B55" s="41"/>
      <c r="C55" s="41"/>
      <c r="D55" s="41"/>
      <c r="E55" s="41"/>
      <c r="F55" s="41"/>
      <c r="G55" s="41"/>
      <c r="H55" s="41"/>
      <c r="I55" s="41"/>
      <c r="J55" s="41"/>
      <c r="K55" s="42"/>
    </row>
    <row r="56" spans="1:12" s="39" customFormat="1" ht="26.25" customHeight="1" x14ac:dyDescent="0.2">
      <c r="A56" s="213" t="s">
        <v>32</v>
      </c>
      <c r="B56" s="214"/>
      <c r="C56" s="214"/>
      <c r="D56" s="214"/>
      <c r="E56" s="215"/>
      <c r="F56" s="43" t="s">
        <v>47</v>
      </c>
      <c r="G56" s="43" t="s">
        <v>2</v>
      </c>
      <c r="H56" s="44" t="s">
        <v>44</v>
      </c>
      <c r="I56" s="216" t="s">
        <v>46</v>
      </c>
      <c r="J56" s="217"/>
      <c r="K56" s="218"/>
    </row>
    <row r="57" spans="1:12" s="39" customFormat="1" ht="71.25" customHeight="1" x14ac:dyDescent="0.2">
      <c r="A57" s="201" t="s">
        <v>211</v>
      </c>
      <c r="B57" s="202"/>
      <c r="C57" s="202"/>
      <c r="D57" s="202"/>
      <c r="E57" s="203"/>
      <c r="F57" s="45"/>
      <c r="G57" s="46">
        <v>20</v>
      </c>
      <c r="H57" s="115">
        <f>IF(ISERROR($F57*$G57/SUMPRODUCT($L$57:$L$61,$G$57:$G$61)),0,$F57*$G57/SUMPRODUCT($L$57:$L$61,$G$57:$G$61))</f>
        <v>0</v>
      </c>
      <c r="I57" s="219"/>
      <c r="J57" s="220"/>
      <c r="K57" s="221"/>
      <c r="L57" s="39">
        <f>IF(F57&gt;0,1,0)</f>
        <v>0</v>
      </c>
    </row>
    <row r="58" spans="1:12" s="39" customFormat="1" ht="27" customHeight="1" x14ac:dyDescent="0.2">
      <c r="A58" s="201" t="s">
        <v>36</v>
      </c>
      <c r="B58" s="202"/>
      <c r="C58" s="202"/>
      <c r="D58" s="202"/>
      <c r="E58" s="203"/>
      <c r="F58" s="45"/>
      <c r="G58" s="46">
        <v>25</v>
      </c>
      <c r="H58" s="115">
        <f t="shared" ref="H58:H61" si="0">IF(ISERROR($F58*$G58/SUMPRODUCT($L$57:$L$61,$G$57:$G$61)),0,$F58*$G58/SUMPRODUCT($L$57:$L$61,$G$57:$G$61))</f>
        <v>0</v>
      </c>
      <c r="I58" s="219"/>
      <c r="J58" s="220"/>
      <c r="K58" s="221"/>
      <c r="L58" s="39">
        <f t="shared" ref="L58:L61" si="1">IF(F58&gt;0,1,0)</f>
        <v>0</v>
      </c>
    </row>
    <row r="59" spans="1:12" s="39" customFormat="1" ht="25.5" customHeight="1" x14ac:dyDescent="0.2">
      <c r="A59" s="207" t="s">
        <v>87</v>
      </c>
      <c r="B59" s="208"/>
      <c r="C59" s="208"/>
      <c r="D59" s="208"/>
      <c r="E59" s="209"/>
      <c r="F59" s="45"/>
      <c r="G59" s="46">
        <v>25</v>
      </c>
      <c r="H59" s="115">
        <f t="shared" si="0"/>
        <v>0</v>
      </c>
      <c r="I59" s="210"/>
      <c r="J59" s="211"/>
      <c r="K59" s="212"/>
      <c r="L59" s="39">
        <f t="shared" si="1"/>
        <v>0</v>
      </c>
    </row>
    <row r="60" spans="1:12" s="39" customFormat="1" ht="39.75" customHeight="1" x14ac:dyDescent="0.2">
      <c r="A60" s="207" t="s">
        <v>212</v>
      </c>
      <c r="B60" s="208"/>
      <c r="C60" s="208"/>
      <c r="D60" s="208"/>
      <c r="E60" s="209"/>
      <c r="F60" s="47"/>
      <c r="G60" s="48">
        <v>20</v>
      </c>
      <c r="H60" s="115">
        <f t="shared" si="0"/>
        <v>0</v>
      </c>
      <c r="I60" s="210"/>
      <c r="J60" s="211"/>
      <c r="K60" s="212"/>
      <c r="L60" s="39">
        <f t="shared" si="1"/>
        <v>0</v>
      </c>
    </row>
    <row r="61" spans="1:12" s="39" customFormat="1" ht="48" customHeight="1" x14ac:dyDescent="0.2">
      <c r="A61" s="201" t="s">
        <v>88</v>
      </c>
      <c r="B61" s="202"/>
      <c r="C61" s="202"/>
      <c r="D61" s="202"/>
      <c r="E61" s="203"/>
      <c r="F61" s="45"/>
      <c r="G61" s="46">
        <v>10</v>
      </c>
      <c r="H61" s="115">
        <f t="shared" si="0"/>
        <v>0</v>
      </c>
      <c r="I61" s="204"/>
      <c r="J61" s="205"/>
      <c r="K61" s="206"/>
      <c r="L61" s="39">
        <f t="shared" si="1"/>
        <v>0</v>
      </c>
    </row>
    <row r="62" spans="1:12" s="39" customFormat="1" ht="12.75" customHeight="1" x14ac:dyDescent="0.2">
      <c r="A62" s="223" t="s">
        <v>43</v>
      </c>
      <c r="B62" s="224"/>
      <c r="C62" s="224"/>
      <c r="D62" s="224"/>
      <c r="E62" s="224"/>
      <c r="F62" s="225"/>
      <c r="G62" s="49">
        <f>SUM(G57:G61)</f>
        <v>100</v>
      </c>
      <c r="H62" s="50">
        <f>SUM(H57:H61)</f>
        <v>0</v>
      </c>
    </row>
    <row r="63" spans="1:12" s="39" customFormat="1" ht="24" customHeight="1" x14ac:dyDescent="0.2">
      <c r="A63" s="126" t="s">
        <v>37</v>
      </c>
      <c r="B63" s="126"/>
      <c r="C63" s="126"/>
      <c r="D63" s="126" t="s">
        <v>38</v>
      </c>
      <c r="E63" s="126"/>
      <c r="F63" s="126"/>
      <c r="G63" s="126"/>
      <c r="H63" s="126"/>
      <c r="I63" s="126"/>
      <c r="J63" s="126" t="s">
        <v>42</v>
      </c>
      <c r="K63" s="126"/>
    </row>
    <row r="64" spans="1:12" s="39" customFormat="1" ht="15.95" customHeight="1" x14ac:dyDescent="0.2">
      <c r="A64" s="130"/>
      <c r="B64" s="130"/>
      <c r="C64" s="130"/>
      <c r="D64" s="222"/>
      <c r="E64" s="222"/>
      <c r="F64" s="222"/>
      <c r="G64" s="222"/>
      <c r="H64" s="222"/>
      <c r="I64" s="222"/>
      <c r="J64" s="130"/>
      <c r="K64" s="130"/>
    </row>
    <row r="65" spans="1:12" s="39" customFormat="1" ht="15.95" customHeight="1" x14ac:dyDescent="0.2">
      <c r="A65" s="130"/>
      <c r="B65" s="130"/>
      <c r="C65" s="130"/>
      <c r="D65" s="222"/>
      <c r="E65" s="222"/>
      <c r="F65" s="222"/>
      <c r="G65" s="222"/>
      <c r="H65" s="222"/>
      <c r="I65" s="222"/>
      <c r="J65" s="130"/>
      <c r="K65" s="130"/>
    </row>
    <row r="66" spans="1:12" s="39" customFormat="1" ht="15.95" customHeight="1" x14ac:dyDescent="0.2">
      <c r="A66" s="130"/>
      <c r="B66" s="130"/>
      <c r="C66" s="130"/>
      <c r="D66" s="222"/>
      <c r="E66" s="222"/>
      <c r="F66" s="222"/>
      <c r="G66" s="222"/>
      <c r="H66" s="222"/>
      <c r="I66" s="222"/>
      <c r="J66" s="130"/>
      <c r="K66" s="130"/>
    </row>
    <row r="67" spans="1:12" s="39" customFormat="1" ht="15.95" customHeight="1" x14ac:dyDescent="0.2"/>
    <row r="68" spans="1:12" s="39" customFormat="1" ht="29.25" customHeight="1" x14ac:dyDescent="0.2">
      <c r="A68" s="51" t="s">
        <v>35</v>
      </c>
      <c r="B68" s="52"/>
      <c r="C68" s="52"/>
      <c r="D68" s="52"/>
      <c r="E68" s="52"/>
      <c r="F68" s="53" t="s">
        <v>48</v>
      </c>
      <c r="G68" s="53" t="s">
        <v>2</v>
      </c>
      <c r="H68" s="53" t="s">
        <v>44</v>
      </c>
      <c r="I68" s="227" t="s">
        <v>46</v>
      </c>
      <c r="J68" s="227"/>
      <c r="K68" s="227"/>
    </row>
    <row r="69" spans="1:12" s="39" customFormat="1" ht="39.75" customHeight="1" x14ac:dyDescent="0.2">
      <c r="A69" s="207" t="s">
        <v>89</v>
      </c>
      <c r="B69" s="208"/>
      <c r="C69" s="208"/>
      <c r="D69" s="208"/>
      <c r="E69" s="209"/>
      <c r="F69" s="45"/>
      <c r="G69" s="54">
        <v>20</v>
      </c>
      <c r="H69" s="115">
        <f>IF(ISERROR($F69*$G69/SUMPRODUCT($L$69:$L$73,$G$69:$G$73)),0,$F69*$G69/SUMPRODUCT($L$69:$L$73,$G$69:$G$73))</f>
        <v>0</v>
      </c>
      <c r="I69" s="226"/>
      <c r="J69" s="226"/>
      <c r="K69" s="226"/>
      <c r="L69" s="39">
        <f>IF(F69&gt;0,1,0)</f>
        <v>0</v>
      </c>
    </row>
    <row r="70" spans="1:12" s="39" customFormat="1" ht="36.75" customHeight="1" x14ac:dyDescent="0.2">
      <c r="A70" s="207" t="s">
        <v>90</v>
      </c>
      <c r="B70" s="208"/>
      <c r="C70" s="208"/>
      <c r="D70" s="208"/>
      <c r="E70" s="209"/>
      <c r="F70" s="45"/>
      <c r="G70" s="54">
        <v>30</v>
      </c>
      <c r="H70" s="115">
        <f t="shared" ref="H70:H73" si="2">IF(ISERROR($F70*$G70/SUMPRODUCT($L$69:$L$73,$G$69:$G$73)),0,$F70*$G70/SUMPRODUCT($L$69:$L$73,$G$69:$G$73))</f>
        <v>0</v>
      </c>
      <c r="I70" s="228"/>
      <c r="J70" s="229"/>
      <c r="K70" s="230"/>
      <c r="L70" s="39">
        <f t="shared" ref="L70:L73" si="3">IF(F70&gt;0,1,0)</f>
        <v>0</v>
      </c>
    </row>
    <row r="71" spans="1:12" s="39" customFormat="1" ht="38.25" customHeight="1" x14ac:dyDescent="0.2">
      <c r="A71" s="207" t="s">
        <v>91</v>
      </c>
      <c r="B71" s="208"/>
      <c r="C71" s="208"/>
      <c r="D71" s="208"/>
      <c r="E71" s="209"/>
      <c r="F71" s="45"/>
      <c r="G71" s="54">
        <v>20</v>
      </c>
      <c r="H71" s="115">
        <f t="shared" si="2"/>
        <v>0</v>
      </c>
      <c r="I71" s="226"/>
      <c r="J71" s="226"/>
      <c r="K71" s="226"/>
      <c r="L71" s="39">
        <f t="shared" si="3"/>
        <v>0</v>
      </c>
    </row>
    <row r="72" spans="1:12" s="39" customFormat="1" ht="38.25" customHeight="1" x14ac:dyDescent="0.2">
      <c r="A72" s="207" t="s">
        <v>92</v>
      </c>
      <c r="B72" s="208"/>
      <c r="C72" s="208"/>
      <c r="D72" s="208"/>
      <c r="E72" s="209"/>
      <c r="F72" s="45"/>
      <c r="G72" s="54">
        <v>20</v>
      </c>
      <c r="H72" s="115">
        <f t="shared" si="2"/>
        <v>0</v>
      </c>
      <c r="I72" s="226"/>
      <c r="J72" s="226"/>
      <c r="K72" s="226"/>
      <c r="L72" s="39">
        <f t="shared" si="3"/>
        <v>0</v>
      </c>
    </row>
    <row r="73" spans="1:12" s="39" customFormat="1" ht="58.5" customHeight="1" x14ac:dyDescent="0.2">
      <c r="A73" s="207" t="s">
        <v>39</v>
      </c>
      <c r="B73" s="208"/>
      <c r="C73" s="208"/>
      <c r="D73" s="208"/>
      <c r="E73" s="209"/>
      <c r="F73" s="45"/>
      <c r="G73" s="54">
        <v>10</v>
      </c>
      <c r="H73" s="115">
        <f t="shared" si="2"/>
        <v>0</v>
      </c>
      <c r="I73" s="226"/>
      <c r="J73" s="226"/>
      <c r="K73" s="226"/>
      <c r="L73" s="39">
        <f t="shared" si="3"/>
        <v>0</v>
      </c>
    </row>
    <row r="74" spans="1:12" s="39" customFormat="1" x14ac:dyDescent="0.2">
      <c r="A74" s="204" t="s">
        <v>43</v>
      </c>
      <c r="B74" s="205"/>
      <c r="C74" s="205"/>
      <c r="D74" s="205"/>
      <c r="E74" s="205"/>
      <c r="F74" s="206"/>
      <c r="G74" s="55">
        <f>SUM(G69:G73)</f>
        <v>100</v>
      </c>
      <c r="H74" s="56">
        <f>SUM(H69:H73)</f>
        <v>0</v>
      </c>
    </row>
    <row r="75" spans="1:12" s="39" customFormat="1" ht="24" customHeight="1" x14ac:dyDescent="0.2">
      <c r="A75" s="126" t="s">
        <v>37</v>
      </c>
      <c r="B75" s="126"/>
      <c r="C75" s="126"/>
      <c r="D75" s="126" t="s">
        <v>38</v>
      </c>
      <c r="E75" s="126"/>
      <c r="F75" s="126"/>
      <c r="G75" s="126"/>
      <c r="H75" s="126"/>
      <c r="I75" s="126"/>
      <c r="J75" s="126" t="s">
        <v>42</v>
      </c>
      <c r="K75" s="126"/>
    </row>
    <row r="76" spans="1:12" s="39" customFormat="1" ht="15.95" customHeight="1" x14ac:dyDescent="0.2">
      <c r="A76" s="130"/>
      <c r="B76" s="130"/>
      <c r="C76" s="130"/>
      <c r="D76" s="222"/>
      <c r="E76" s="222"/>
      <c r="F76" s="222"/>
      <c r="G76" s="222"/>
      <c r="H76" s="222"/>
      <c r="I76" s="222"/>
      <c r="J76" s="130"/>
      <c r="K76" s="130"/>
    </row>
    <row r="77" spans="1:12" s="39" customFormat="1" ht="15.95" customHeight="1" x14ac:dyDescent="0.2">
      <c r="A77" s="130"/>
      <c r="B77" s="130"/>
      <c r="C77" s="130"/>
      <c r="D77" s="222"/>
      <c r="E77" s="222"/>
      <c r="F77" s="222"/>
      <c r="G77" s="222"/>
      <c r="H77" s="222"/>
      <c r="I77" s="222"/>
      <c r="J77" s="130"/>
      <c r="K77" s="130"/>
    </row>
    <row r="78" spans="1:12" s="39" customFormat="1" ht="15.95" customHeight="1" x14ac:dyDescent="0.2">
      <c r="A78" s="130"/>
      <c r="B78" s="130"/>
      <c r="C78" s="130"/>
      <c r="D78" s="222"/>
      <c r="E78" s="222"/>
      <c r="F78" s="222"/>
      <c r="G78" s="222"/>
      <c r="H78" s="222"/>
      <c r="I78" s="222"/>
      <c r="J78" s="130"/>
      <c r="K78" s="130"/>
    </row>
    <row r="79" spans="1:12" s="39" customFormat="1" ht="13.5" thickBot="1" x14ac:dyDescent="0.25">
      <c r="A79" s="57"/>
      <c r="B79" s="57"/>
      <c r="C79" s="57"/>
      <c r="D79" s="57"/>
      <c r="E79" s="57"/>
      <c r="F79" s="57"/>
      <c r="G79" s="57"/>
      <c r="H79" s="57"/>
      <c r="I79" s="57"/>
      <c r="J79" s="57"/>
      <c r="K79" s="57"/>
    </row>
    <row r="80" spans="1:12" s="58" customFormat="1" ht="15.95" customHeight="1" x14ac:dyDescent="0.25">
      <c r="A80" s="233" t="s">
        <v>40</v>
      </c>
      <c r="B80" s="234"/>
      <c r="C80" s="234"/>
      <c r="D80" s="234"/>
      <c r="E80" s="234"/>
      <c r="F80" s="234"/>
      <c r="G80" s="234"/>
      <c r="H80" s="234"/>
      <c r="I80" s="234"/>
      <c r="J80" s="234"/>
      <c r="K80" s="235"/>
    </row>
    <row r="81" spans="1:12" s="39" customFormat="1" ht="42.75" customHeight="1" x14ac:dyDescent="0.2">
      <c r="A81" s="236" t="s">
        <v>98</v>
      </c>
      <c r="B81" s="236"/>
      <c r="C81" s="236"/>
      <c r="D81" s="236"/>
      <c r="E81" s="236"/>
      <c r="F81" s="236"/>
      <c r="G81" s="236"/>
      <c r="H81" s="236"/>
      <c r="I81" s="236"/>
      <c r="J81" s="236"/>
      <c r="K81" s="236"/>
    </row>
    <row r="82" spans="1:12" s="39" customFormat="1" ht="15.95" customHeight="1" x14ac:dyDescent="0.2">
      <c r="A82" s="59"/>
      <c r="B82" s="60"/>
      <c r="C82" s="60"/>
      <c r="D82" s="61"/>
      <c r="E82" s="61"/>
      <c r="F82" s="61"/>
      <c r="G82" s="61"/>
      <c r="H82" s="61"/>
      <c r="I82" s="61"/>
      <c r="J82" s="61"/>
      <c r="K82" s="62"/>
    </row>
    <row r="83" spans="1:12" s="65" customFormat="1" ht="28.5" customHeight="1" x14ac:dyDescent="0.25">
      <c r="A83" s="213" t="s">
        <v>96</v>
      </c>
      <c r="B83" s="214"/>
      <c r="C83" s="214"/>
      <c r="D83" s="214"/>
      <c r="E83" s="215"/>
      <c r="F83" s="43" t="s">
        <v>49</v>
      </c>
      <c r="G83" s="63" t="s">
        <v>2</v>
      </c>
      <c r="H83" s="43" t="s">
        <v>44</v>
      </c>
      <c r="I83" s="237" t="s">
        <v>46</v>
      </c>
      <c r="J83" s="237"/>
      <c r="K83" s="237"/>
      <c r="L83" s="64"/>
    </row>
    <row r="84" spans="1:12" s="39" customFormat="1" ht="65.25" customHeight="1" x14ac:dyDescent="0.2">
      <c r="A84" s="231" t="s">
        <v>204</v>
      </c>
      <c r="B84" s="231"/>
      <c r="C84" s="231"/>
      <c r="D84" s="231"/>
      <c r="E84" s="231"/>
      <c r="F84" s="45"/>
      <c r="G84" s="66">
        <v>10</v>
      </c>
      <c r="H84" s="116">
        <f>IF(ISERROR($F84*$G84/SUMPRODUCT($L$84:$L$94,$G$84:$G$94)),0,$F84*$G84/SUMPRODUCT($L$84:$L$94,$G$84:$G$94))</f>
        <v>0</v>
      </c>
      <c r="I84" s="232"/>
      <c r="J84" s="232"/>
      <c r="K84" s="232"/>
      <c r="L84" s="67">
        <f>IF(F84&gt;0,1,0)</f>
        <v>0</v>
      </c>
    </row>
    <row r="85" spans="1:12" s="39" customFormat="1" ht="54.75" customHeight="1" x14ac:dyDescent="0.2">
      <c r="A85" s="231" t="s">
        <v>213</v>
      </c>
      <c r="B85" s="231"/>
      <c r="C85" s="231"/>
      <c r="D85" s="231"/>
      <c r="E85" s="231"/>
      <c r="F85" s="45"/>
      <c r="G85" s="66">
        <v>10</v>
      </c>
      <c r="H85" s="116">
        <f t="shared" ref="H85:H94" si="4">IF(ISERROR($F85*$G85/SUMPRODUCT($L$84:$L$94,$G$84:$G$94)),0,$F85*$G85/SUMPRODUCT($L$84:$L$94,$G$84:$G$94))</f>
        <v>0</v>
      </c>
      <c r="I85" s="232"/>
      <c r="J85" s="232"/>
      <c r="K85" s="232"/>
      <c r="L85" s="67">
        <f t="shared" ref="L85:L94" si="5">IF(F85&gt;0,1,0)</f>
        <v>0</v>
      </c>
    </row>
    <row r="86" spans="1:12" s="67" customFormat="1" ht="39.75" customHeight="1" x14ac:dyDescent="0.2">
      <c r="A86" s="231" t="s">
        <v>205</v>
      </c>
      <c r="B86" s="231"/>
      <c r="C86" s="231"/>
      <c r="D86" s="231"/>
      <c r="E86" s="231"/>
      <c r="F86" s="45"/>
      <c r="G86" s="54">
        <v>10</v>
      </c>
      <c r="H86" s="116">
        <f t="shared" si="4"/>
        <v>0</v>
      </c>
      <c r="I86" s="226"/>
      <c r="J86" s="226"/>
      <c r="K86" s="226"/>
      <c r="L86" s="67">
        <f t="shared" si="5"/>
        <v>0</v>
      </c>
    </row>
    <row r="87" spans="1:12" s="39" customFormat="1" ht="51" customHeight="1" x14ac:dyDescent="0.2">
      <c r="A87" s="231" t="s">
        <v>206</v>
      </c>
      <c r="B87" s="231"/>
      <c r="C87" s="231"/>
      <c r="D87" s="231"/>
      <c r="E87" s="231"/>
      <c r="F87" s="45"/>
      <c r="G87" s="54">
        <v>10</v>
      </c>
      <c r="H87" s="116">
        <f t="shared" si="4"/>
        <v>0</v>
      </c>
      <c r="I87" s="232"/>
      <c r="J87" s="232"/>
      <c r="K87" s="232"/>
      <c r="L87" s="67">
        <f t="shared" si="5"/>
        <v>0</v>
      </c>
    </row>
    <row r="88" spans="1:12" s="39" customFormat="1" ht="41.25" customHeight="1" x14ac:dyDescent="0.2">
      <c r="A88" s="231" t="s">
        <v>214</v>
      </c>
      <c r="B88" s="231"/>
      <c r="C88" s="231"/>
      <c r="D88" s="231"/>
      <c r="E88" s="231"/>
      <c r="F88" s="45"/>
      <c r="G88" s="54">
        <v>10</v>
      </c>
      <c r="H88" s="116">
        <f t="shared" si="4"/>
        <v>0</v>
      </c>
      <c r="I88" s="232"/>
      <c r="J88" s="232"/>
      <c r="K88" s="232"/>
      <c r="L88" s="67">
        <f t="shared" si="5"/>
        <v>0</v>
      </c>
    </row>
    <row r="89" spans="1:12" s="39" customFormat="1" ht="27" customHeight="1" x14ac:dyDescent="0.2">
      <c r="A89" s="238" t="s">
        <v>207</v>
      </c>
      <c r="B89" s="238"/>
      <c r="C89" s="238"/>
      <c r="D89" s="238"/>
      <c r="E89" s="238"/>
      <c r="F89" s="45"/>
      <c r="G89" s="54">
        <v>10</v>
      </c>
      <c r="H89" s="116">
        <f t="shared" si="4"/>
        <v>0</v>
      </c>
      <c r="I89" s="232"/>
      <c r="J89" s="232"/>
      <c r="K89" s="232"/>
      <c r="L89" s="67">
        <f t="shared" si="5"/>
        <v>0</v>
      </c>
    </row>
    <row r="90" spans="1:12" s="39" customFormat="1" ht="51.75" customHeight="1" x14ac:dyDescent="0.2">
      <c r="A90" s="231" t="s">
        <v>208</v>
      </c>
      <c r="B90" s="231"/>
      <c r="C90" s="231"/>
      <c r="D90" s="231"/>
      <c r="E90" s="231"/>
      <c r="F90" s="45"/>
      <c r="G90" s="54">
        <v>10</v>
      </c>
      <c r="H90" s="116">
        <f t="shared" si="4"/>
        <v>0</v>
      </c>
      <c r="I90" s="232"/>
      <c r="J90" s="232"/>
      <c r="K90" s="232"/>
      <c r="L90" s="67">
        <f t="shared" si="5"/>
        <v>0</v>
      </c>
    </row>
    <row r="91" spans="1:12" s="39" customFormat="1" ht="27" customHeight="1" x14ac:dyDescent="0.2">
      <c r="A91" s="231" t="s">
        <v>209</v>
      </c>
      <c r="B91" s="231"/>
      <c r="C91" s="231"/>
      <c r="D91" s="231"/>
      <c r="E91" s="231"/>
      <c r="F91" s="45"/>
      <c r="G91" s="54">
        <v>10</v>
      </c>
      <c r="H91" s="116">
        <f t="shared" si="4"/>
        <v>0</v>
      </c>
      <c r="I91" s="232"/>
      <c r="J91" s="232"/>
      <c r="K91" s="232"/>
      <c r="L91" s="67">
        <f t="shared" si="5"/>
        <v>0</v>
      </c>
    </row>
    <row r="92" spans="1:12" s="39" customFormat="1" ht="37.5" customHeight="1" x14ac:dyDescent="0.2">
      <c r="A92" s="231" t="s">
        <v>215</v>
      </c>
      <c r="B92" s="231"/>
      <c r="C92" s="231"/>
      <c r="D92" s="231"/>
      <c r="E92" s="231"/>
      <c r="F92" s="45"/>
      <c r="G92" s="54">
        <v>10</v>
      </c>
      <c r="H92" s="116">
        <f t="shared" si="4"/>
        <v>0</v>
      </c>
      <c r="I92" s="232"/>
      <c r="J92" s="232"/>
      <c r="K92" s="232"/>
      <c r="L92" s="67">
        <f t="shared" si="5"/>
        <v>0</v>
      </c>
    </row>
    <row r="93" spans="1:12" s="39" customFormat="1" ht="16.5" customHeight="1" x14ac:dyDescent="0.2">
      <c r="A93" s="231" t="s">
        <v>97</v>
      </c>
      <c r="B93" s="231"/>
      <c r="C93" s="231"/>
      <c r="D93" s="231"/>
      <c r="E93" s="231"/>
      <c r="F93" s="45"/>
      <c r="G93" s="54">
        <v>5</v>
      </c>
      <c r="H93" s="116">
        <f t="shared" si="4"/>
        <v>0</v>
      </c>
      <c r="I93" s="232"/>
      <c r="J93" s="232"/>
      <c r="K93" s="232"/>
      <c r="L93" s="67">
        <f t="shared" si="5"/>
        <v>0</v>
      </c>
    </row>
    <row r="94" spans="1:12" s="39" customFormat="1" ht="52.5" customHeight="1" x14ac:dyDescent="0.2">
      <c r="A94" s="231" t="s">
        <v>210</v>
      </c>
      <c r="B94" s="231"/>
      <c r="C94" s="231"/>
      <c r="D94" s="231"/>
      <c r="E94" s="231"/>
      <c r="F94" s="45"/>
      <c r="G94" s="54">
        <v>5</v>
      </c>
      <c r="H94" s="116">
        <f t="shared" si="4"/>
        <v>0</v>
      </c>
      <c r="I94" s="232"/>
      <c r="J94" s="232"/>
      <c r="K94" s="232"/>
      <c r="L94" s="67">
        <f t="shared" si="5"/>
        <v>0</v>
      </c>
    </row>
    <row r="95" spans="1:12" s="39" customFormat="1" x14ac:dyDescent="0.2">
      <c r="A95" s="242" t="s">
        <v>43</v>
      </c>
      <c r="B95" s="243"/>
      <c r="C95" s="243"/>
      <c r="D95" s="243"/>
      <c r="E95" s="243"/>
      <c r="F95" s="244"/>
      <c r="G95" s="55">
        <f>SUM(G84:G94)</f>
        <v>100</v>
      </c>
      <c r="H95" s="56">
        <f>SUM(H84:H94)</f>
        <v>0</v>
      </c>
    </row>
    <row r="96" spans="1:12" s="39" customFormat="1" ht="24" customHeight="1" x14ac:dyDescent="0.2">
      <c r="A96" s="126" t="s">
        <v>37</v>
      </c>
      <c r="B96" s="126"/>
      <c r="C96" s="126"/>
      <c r="D96" s="126" t="s">
        <v>38</v>
      </c>
      <c r="E96" s="126"/>
      <c r="F96" s="126"/>
      <c r="G96" s="126"/>
      <c r="H96" s="126"/>
      <c r="I96" s="126"/>
      <c r="J96" s="126" t="s">
        <v>42</v>
      </c>
      <c r="K96" s="126"/>
    </row>
    <row r="97" spans="1:12" s="39" customFormat="1" ht="15.95" customHeight="1" x14ac:dyDescent="0.2">
      <c r="A97" s="130"/>
      <c r="B97" s="130"/>
      <c r="C97" s="130"/>
      <c r="D97" s="222"/>
      <c r="E97" s="222"/>
      <c r="F97" s="222"/>
      <c r="G97" s="222"/>
      <c r="H97" s="222"/>
      <c r="I97" s="222"/>
      <c r="J97" s="130"/>
      <c r="K97" s="130"/>
    </row>
    <row r="98" spans="1:12" s="39" customFormat="1" ht="15.95" customHeight="1" x14ac:dyDescent="0.2">
      <c r="A98" s="130"/>
      <c r="B98" s="130"/>
      <c r="C98" s="130"/>
      <c r="D98" s="222"/>
      <c r="E98" s="222"/>
      <c r="F98" s="222"/>
      <c r="G98" s="222"/>
      <c r="H98" s="222"/>
      <c r="I98" s="222"/>
      <c r="J98" s="130"/>
      <c r="K98" s="130"/>
    </row>
    <row r="99" spans="1:12" s="39" customFormat="1" ht="15.95" customHeight="1" x14ac:dyDescent="0.2">
      <c r="A99" s="130"/>
      <c r="B99" s="130"/>
      <c r="C99" s="130"/>
      <c r="D99" s="222"/>
      <c r="E99" s="222"/>
      <c r="F99" s="222"/>
      <c r="G99" s="222"/>
      <c r="H99" s="222"/>
      <c r="I99" s="222"/>
      <c r="J99" s="130"/>
      <c r="K99" s="130"/>
    </row>
    <row r="100" spans="1:12" s="39" customFormat="1" ht="15.95" customHeight="1" thickBot="1" x14ac:dyDescent="0.25"/>
    <row r="101" spans="1:12" s="39" customFormat="1" x14ac:dyDescent="0.2">
      <c r="A101" s="248" t="s">
        <v>100</v>
      </c>
      <c r="B101" s="249"/>
      <c r="C101" s="249"/>
      <c r="D101" s="249"/>
      <c r="E101" s="249"/>
      <c r="F101" s="249"/>
      <c r="G101" s="249"/>
      <c r="H101" s="249"/>
      <c r="I101" s="249"/>
      <c r="J101" s="249"/>
      <c r="K101" s="250"/>
    </row>
    <row r="102" spans="1:12" s="39" customFormat="1" ht="39.75" customHeight="1" x14ac:dyDescent="0.2">
      <c r="A102" s="236" t="s">
        <v>45</v>
      </c>
      <c r="B102" s="236"/>
      <c r="C102" s="236"/>
      <c r="D102" s="236"/>
      <c r="E102" s="236"/>
      <c r="F102" s="236"/>
      <c r="G102" s="236"/>
      <c r="H102" s="236"/>
      <c r="I102" s="236"/>
      <c r="J102" s="236"/>
      <c r="K102" s="236"/>
    </row>
    <row r="103" spans="1:12" s="39" customFormat="1" ht="15.95" customHeight="1" x14ac:dyDescent="0.2">
      <c r="A103" s="59"/>
      <c r="B103" s="60"/>
      <c r="C103" s="60"/>
      <c r="D103" s="61"/>
      <c r="E103" s="61"/>
      <c r="F103" s="61"/>
      <c r="G103" s="61"/>
      <c r="H103" s="61"/>
      <c r="I103" s="61"/>
      <c r="J103" s="61"/>
      <c r="K103" s="62"/>
    </row>
    <row r="104" spans="1:12" s="65" customFormat="1" ht="25.5" x14ac:dyDescent="0.25">
      <c r="A104" s="245" t="s">
        <v>101</v>
      </c>
      <c r="B104" s="246"/>
      <c r="C104" s="246"/>
      <c r="D104" s="246"/>
      <c r="E104" s="247"/>
      <c r="F104" s="43" t="s">
        <v>49</v>
      </c>
      <c r="G104" s="63" t="s">
        <v>2</v>
      </c>
      <c r="H104" s="43" t="s">
        <v>44</v>
      </c>
      <c r="I104" s="204" t="s">
        <v>46</v>
      </c>
      <c r="J104" s="205"/>
      <c r="K104" s="206"/>
      <c r="L104" s="64"/>
    </row>
    <row r="105" spans="1:12" s="39" customFormat="1" ht="39" customHeight="1" x14ac:dyDescent="0.2">
      <c r="A105" s="251" t="s">
        <v>102</v>
      </c>
      <c r="B105" s="252"/>
      <c r="C105" s="252"/>
      <c r="D105" s="252"/>
      <c r="E105" s="253"/>
      <c r="F105" s="45"/>
      <c r="G105" s="66">
        <v>25</v>
      </c>
      <c r="H105" s="116">
        <f>IF(ISERROR($F105*$G105/SUMPRODUCT($L$105:$L$109,$G$105:$G$109)),0,$F105*$G105/SUMPRODUCT($L$105:$L$109,$G$105:$G$109))</f>
        <v>0</v>
      </c>
      <c r="I105" s="239"/>
      <c r="J105" s="240"/>
      <c r="K105" s="241"/>
      <c r="L105" s="67">
        <f>IF(F105&gt;0,1,0)</f>
        <v>0</v>
      </c>
    </row>
    <row r="106" spans="1:12" s="39" customFormat="1" ht="39.75" customHeight="1" x14ac:dyDescent="0.2">
      <c r="A106" s="231" t="s">
        <v>237</v>
      </c>
      <c r="B106" s="231"/>
      <c r="C106" s="231"/>
      <c r="D106" s="231"/>
      <c r="E106" s="231"/>
      <c r="F106" s="45"/>
      <c r="G106" s="66">
        <v>25</v>
      </c>
      <c r="H106" s="116">
        <f t="shared" ref="H106:H109" si="6">IF(ISERROR($F106*$G106/SUMPRODUCT($L$105:$L$109,$G$105:$G$109)),0,$F106*$G106/SUMPRODUCT($L$105:$L$109,$G$105:$G$109))</f>
        <v>0</v>
      </c>
      <c r="I106" s="68"/>
      <c r="J106" s="69"/>
      <c r="K106" s="70"/>
      <c r="L106" s="67">
        <f t="shared" ref="L106:L109" si="7">IF(F106&gt;0,1,0)</f>
        <v>0</v>
      </c>
    </row>
    <row r="107" spans="1:12" s="67" customFormat="1" ht="39" customHeight="1" x14ac:dyDescent="0.2">
      <c r="A107" s="254" t="s">
        <v>198</v>
      </c>
      <c r="B107" s="254"/>
      <c r="C107" s="254"/>
      <c r="D107" s="254"/>
      <c r="E107" s="254"/>
      <c r="F107" s="45"/>
      <c r="G107" s="54">
        <v>20</v>
      </c>
      <c r="H107" s="116">
        <f t="shared" si="6"/>
        <v>0</v>
      </c>
      <c r="I107" s="239"/>
      <c r="J107" s="240"/>
      <c r="K107" s="241"/>
      <c r="L107" s="67">
        <f t="shared" si="7"/>
        <v>0</v>
      </c>
    </row>
    <row r="108" spans="1:12" s="39" customFormat="1" ht="53.25" customHeight="1" x14ac:dyDescent="0.2">
      <c r="A108" s="231" t="s">
        <v>216</v>
      </c>
      <c r="B108" s="231"/>
      <c r="C108" s="231"/>
      <c r="D108" s="231"/>
      <c r="E108" s="231"/>
      <c r="F108" s="45"/>
      <c r="G108" s="54">
        <v>20</v>
      </c>
      <c r="H108" s="116">
        <f t="shared" si="6"/>
        <v>0</v>
      </c>
      <c r="I108" s="239"/>
      <c r="J108" s="240"/>
      <c r="K108" s="241"/>
      <c r="L108" s="67">
        <f t="shared" si="7"/>
        <v>0</v>
      </c>
    </row>
    <row r="109" spans="1:12" s="39" customFormat="1" ht="51" customHeight="1" x14ac:dyDescent="0.2">
      <c r="A109" s="231" t="s">
        <v>103</v>
      </c>
      <c r="B109" s="231"/>
      <c r="C109" s="231"/>
      <c r="D109" s="231"/>
      <c r="E109" s="231"/>
      <c r="F109" s="45"/>
      <c r="G109" s="54">
        <v>10</v>
      </c>
      <c r="H109" s="116">
        <f t="shared" si="6"/>
        <v>0</v>
      </c>
      <c r="I109" s="239"/>
      <c r="J109" s="240"/>
      <c r="K109" s="241"/>
      <c r="L109" s="67">
        <f t="shared" si="7"/>
        <v>0</v>
      </c>
    </row>
    <row r="110" spans="1:12" s="39" customFormat="1" x14ac:dyDescent="0.2">
      <c r="A110" s="242" t="s">
        <v>43</v>
      </c>
      <c r="B110" s="243"/>
      <c r="C110" s="243"/>
      <c r="D110" s="243"/>
      <c r="E110" s="243"/>
      <c r="F110" s="244"/>
      <c r="G110" s="55">
        <f>SUM(G105:G109)</f>
        <v>100</v>
      </c>
      <c r="H110" s="56">
        <f>SUM(H105:H109)</f>
        <v>0</v>
      </c>
    </row>
    <row r="111" spans="1:12" s="39" customFormat="1" ht="24" customHeight="1" x14ac:dyDescent="0.2">
      <c r="A111" s="126" t="s">
        <v>37</v>
      </c>
      <c r="B111" s="126"/>
      <c r="C111" s="126"/>
      <c r="D111" s="126" t="s">
        <v>38</v>
      </c>
      <c r="E111" s="126"/>
      <c r="F111" s="126"/>
      <c r="G111" s="126"/>
      <c r="H111" s="126"/>
      <c r="I111" s="126"/>
      <c r="J111" s="126" t="s">
        <v>42</v>
      </c>
      <c r="K111" s="126"/>
    </row>
    <row r="112" spans="1:12" s="39" customFormat="1" ht="15.95" customHeight="1" x14ac:dyDescent="0.2">
      <c r="A112" s="130"/>
      <c r="B112" s="130"/>
      <c r="C112" s="130"/>
      <c r="D112" s="222"/>
      <c r="E112" s="222"/>
      <c r="F112" s="222"/>
      <c r="G112" s="222"/>
      <c r="H112" s="222"/>
      <c r="I112" s="222"/>
      <c r="J112" s="130"/>
      <c r="K112" s="130"/>
    </row>
    <row r="113" spans="1:12" s="39" customFormat="1" ht="15.95" customHeight="1" x14ac:dyDescent="0.2">
      <c r="A113" s="130"/>
      <c r="B113" s="130"/>
      <c r="C113" s="130"/>
      <c r="D113" s="222"/>
      <c r="E113" s="222"/>
      <c r="F113" s="222"/>
      <c r="G113" s="222"/>
      <c r="H113" s="222"/>
      <c r="I113" s="222"/>
      <c r="J113" s="130"/>
      <c r="K113" s="130"/>
    </row>
    <row r="114" spans="1:12" s="39" customFormat="1" ht="15.95" customHeight="1" x14ac:dyDescent="0.2">
      <c r="A114" s="130"/>
      <c r="B114" s="130"/>
      <c r="C114" s="130"/>
      <c r="D114" s="222"/>
      <c r="E114" s="222"/>
      <c r="F114" s="222"/>
      <c r="G114" s="222"/>
      <c r="H114" s="222"/>
      <c r="I114" s="222"/>
      <c r="J114" s="130"/>
      <c r="K114" s="130"/>
    </row>
    <row r="115" spans="1:12" s="39" customFormat="1" x14ac:dyDescent="0.2">
      <c r="A115" s="71"/>
      <c r="B115" s="57"/>
      <c r="C115" s="57"/>
      <c r="D115" s="57"/>
      <c r="E115" s="57"/>
      <c r="F115" s="57"/>
      <c r="G115" s="57"/>
      <c r="H115" s="57"/>
      <c r="I115" s="57"/>
      <c r="J115" s="57"/>
      <c r="K115" s="57"/>
    </row>
    <row r="116" spans="1:12" s="65" customFormat="1" ht="25.5" x14ac:dyDescent="0.25">
      <c r="A116" s="245" t="s">
        <v>73</v>
      </c>
      <c r="B116" s="246"/>
      <c r="C116" s="246"/>
      <c r="D116" s="246"/>
      <c r="E116" s="247"/>
      <c r="F116" s="43" t="s">
        <v>49</v>
      </c>
      <c r="G116" s="63" t="s">
        <v>2</v>
      </c>
      <c r="H116" s="43" t="s">
        <v>44</v>
      </c>
      <c r="I116" s="204" t="s">
        <v>46</v>
      </c>
      <c r="J116" s="205"/>
      <c r="K116" s="206"/>
      <c r="L116" s="64"/>
    </row>
    <row r="117" spans="1:12" s="39" customFormat="1" ht="65.25" customHeight="1" x14ac:dyDescent="0.2">
      <c r="A117" s="231" t="s">
        <v>104</v>
      </c>
      <c r="B117" s="231"/>
      <c r="C117" s="231"/>
      <c r="D117" s="231"/>
      <c r="E117" s="231"/>
      <c r="F117" s="45"/>
      <c r="G117" s="66">
        <v>15</v>
      </c>
      <c r="H117" s="116">
        <f>IF(ISERROR($F117*$G117/SUMPRODUCT($L$117:$L$124,$G$117:$G$124)),0,$F117*$G117/SUMPRODUCT($L$117:$L$124,$G$117:$G$124))</f>
        <v>0</v>
      </c>
      <c r="I117" s="239"/>
      <c r="J117" s="240"/>
      <c r="K117" s="241"/>
      <c r="L117" s="67">
        <f>IF(F117&gt;0,1,0)</f>
        <v>0</v>
      </c>
    </row>
    <row r="118" spans="1:12" s="39" customFormat="1" ht="27.75" customHeight="1" x14ac:dyDescent="0.2">
      <c r="A118" s="231" t="s">
        <v>217</v>
      </c>
      <c r="B118" s="231"/>
      <c r="C118" s="231"/>
      <c r="D118" s="231"/>
      <c r="E118" s="231"/>
      <c r="F118" s="45"/>
      <c r="G118" s="54">
        <v>15</v>
      </c>
      <c r="H118" s="116">
        <f t="shared" ref="H118:H124" si="8">IF(ISERROR($F118*$G118/SUMPRODUCT($L$117:$L$124,$G$117:$G$124)),0,$F118*$G118/SUMPRODUCT($L$117:$L$124,$G$117:$G$124))</f>
        <v>0</v>
      </c>
      <c r="I118" s="239"/>
      <c r="J118" s="240"/>
      <c r="K118" s="241"/>
      <c r="L118" s="67">
        <f t="shared" ref="L118:L124" si="9">IF(F118&gt;0,1,0)</f>
        <v>0</v>
      </c>
    </row>
    <row r="119" spans="1:12" s="39" customFormat="1" ht="25.5" customHeight="1" x14ac:dyDescent="0.2">
      <c r="A119" s="231" t="s">
        <v>105</v>
      </c>
      <c r="B119" s="231"/>
      <c r="C119" s="231"/>
      <c r="D119" s="231"/>
      <c r="E119" s="231"/>
      <c r="F119" s="45"/>
      <c r="G119" s="54">
        <v>10</v>
      </c>
      <c r="H119" s="116">
        <f t="shared" si="8"/>
        <v>0</v>
      </c>
      <c r="I119" s="239"/>
      <c r="J119" s="240"/>
      <c r="K119" s="241"/>
      <c r="L119" s="67">
        <f t="shared" si="9"/>
        <v>0</v>
      </c>
    </row>
    <row r="120" spans="1:12" s="39" customFormat="1" ht="27.75" customHeight="1" x14ac:dyDescent="0.2">
      <c r="A120" s="231" t="s">
        <v>191</v>
      </c>
      <c r="B120" s="231"/>
      <c r="C120" s="231"/>
      <c r="D120" s="231"/>
      <c r="E120" s="231"/>
      <c r="F120" s="45"/>
      <c r="G120" s="54">
        <v>10</v>
      </c>
      <c r="H120" s="116">
        <f t="shared" si="8"/>
        <v>0</v>
      </c>
      <c r="I120" s="239"/>
      <c r="J120" s="240"/>
      <c r="K120" s="241"/>
      <c r="L120" s="67">
        <f t="shared" si="9"/>
        <v>0</v>
      </c>
    </row>
    <row r="121" spans="1:12" s="39" customFormat="1" ht="40.5" customHeight="1" x14ac:dyDescent="0.2">
      <c r="A121" s="231" t="s">
        <v>218</v>
      </c>
      <c r="B121" s="231"/>
      <c r="C121" s="231"/>
      <c r="D121" s="231"/>
      <c r="E121" s="231"/>
      <c r="F121" s="45"/>
      <c r="G121" s="54">
        <v>10</v>
      </c>
      <c r="H121" s="116">
        <f t="shared" si="8"/>
        <v>0</v>
      </c>
      <c r="I121" s="239"/>
      <c r="J121" s="240"/>
      <c r="K121" s="241"/>
      <c r="L121" s="67">
        <f t="shared" si="9"/>
        <v>0</v>
      </c>
    </row>
    <row r="122" spans="1:12" s="39" customFormat="1" ht="25.5" customHeight="1" x14ac:dyDescent="0.2">
      <c r="A122" s="231" t="s">
        <v>230</v>
      </c>
      <c r="B122" s="231"/>
      <c r="C122" s="231"/>
      <c r="D122" s="231"/>
      <c r="E122" s="231"/>
      <c r="F122" s="45"/>
      <c r="G122" s="54">
        <v>15</v>
      </c>
      <c r="H122" s="116">
        <f t="shared" si="8"/>
        <v>0</v>
      </c>
      <c r="I122" s="239"/>
      <c r="J122" s="240"/>
      <c r="K122" s="241"/>
      <c r="L122" s="67">
        <f t="shared" si="9"/>
        <v>0</v>
      </c>
    </row>
    <row r="123" spans="1:12" s="39" customFormat="1" ht="27" customHeight="1" x14ac:dyDescent="0.2">
      <c r="A123" s="231" t="s">
        <v>197</v>
      </c>
      <c r="B123" s="231"/>
      <c r="C123" s="231"/>
      <c r="D123" s="231"/>
      <c r="E123" s="231"/>
      <c r="F123" s="45"/>
      <c r="G123" s="54">
        <v>15</v>
      </c>
      <c r="H123" s="116">
        <f t="shared" si="8"/>
        <v>0</v>
      </c>
      <c r="I123" s="239"/>
      <c r="J123" s="240"/>
      <c r="K123" s="241"/>
      <c r="L123" s="67">
        <f t="shared" si="9"/>
        <v>0</v>
      </c>
    </row>
    <row r="124" spans="1:12" s="39" customFormat="1" ht="51" customHeight="1" x14ac:dyDescent="0.2">
      <c r="A124" s="265" t="s">
        <v>106</v>
      </c>
      <c r="B124" s="265"/>
      <c r="C124" s="265"/>
      <c r="D124" s="265"/>
      <c r="E124" s="265"/>
      <c r="F124" s="45"/>
      <c r="G124" s="54">
        <v>10</v>
      </c>
      <c r="H124" s="116">
        <f t="shared" si="8"/>
        <v>0</v>
      </c>
      <c r="I124" s="239"/>
      <c r="J124" s="240"/>
      <c r="K124" s="241"/>
      <c r="L124" s="67">
        <f t="shared" si="9"/>
        <v>0</v>
      </c>
    </row>
    <row r="125" spans="1:12" s="39" customFormat="1" x14ac:dyDescent="0.2">
      <c r="A125" s="242" t="s">
        <v>43</v>
      </c>
      <c r="B125" s="243"/>
      <c r="C125" s="243"/>
      <c r="D125" s="243"/>
      <c r="E125" s="243"/>
      <c r="F125" s="244"/>
      <c r="G125" s="55">
        <f>SUM(G117:G124)</f>
        <v>100</v>
      </c>
      <c r="H125" s="56">
        <f>SUM(H117:H124)</f>
        <v>0</v>
      </c>
    </row>
    <row r="126" spans="1:12" s="39" customFormat="1" ht="24" customHeight="1" x14ac:dyDescent="0.2">
      <c r="A126" s="126" t="s">
        <v>37</v>
      </c>
      <c r="B126" s="126"/>
      <c r="C126" s="126"/>
      <c r="D126" s="126" t="s">
        <v>38</v>
      </c>
      <c r="E126" s="126"/>
      <c r="F126" s="126"/>
      <c r="G126" s="126"/>
      <c r="H126" s="126"/>
      <c r="I126" s="126"/>
      <c r="J126" s="126" t="s">
        <v>42</v>
      </c>
      <c r="K126" s="126"/>
    </row>
    <row r="127" spans="1:12" s="39" customFormat="1" ht="15.95" customHeight="1" x14ac:dyDescent="0.2">
      <c r="A127" s="130"/>
      <c r="B127" s="130"/>
      <c r="C127" s="130"/>
      <c r="D127" s="222"/>
      <c r="E127" s="222"/>
      <c r="F127" s="222"/>
      <c r="G127" s="222"/>
      <c r="H127" s="222"/>
      <c r="I127" s="222"/>
      <c r="J127" s="130"/>
      <c r="K127" s="130"/>
    </row>
    <row r="128" spans="1:12" s="39" customFormat="1" ht="15.95" customHeight="1" x14ac:dyDescent="0.2">
      <c r="A128" s="130"/>
      <c r="B128" s="130"/>
      <c r="C128" s="130"/>
      <c r="D128" s="222"/>
      <c r="E128" s="222"/>
      <c r="F128" s="222"/>
      <c r="G128" s="222"/>
      <c r="H128" s="222"/>
      <c r="I128" s="222"/>
      <c r="J128" s="130"/>
      <c r="K128" s="130"/>
    </row>
    <row r="129" spans="1:12" s="39" customFormat="1" ht="15.95" customHeight="1" x14ac:dyDescent="0.2">
      <c r="A129" s="130"/>
      <c r="B129" s="130"/>
      <c r="C129" s="130"/>
      <c r="D129" s="222"/>
      <c r="E129" s="222"/>
      <c r="F129" s="222"/>
      <c r="G129" s="222"/>
      <c r="H129" s="222"/>
      <c r="I129" s="222"/>
      <c r="J129" s="130"/>
      <c r="K129" s="130"/>
    </row>
    <row r="130" spans="1:12" s="39" customFormat="1" ht="15.95" customHeight="1" x14ac:dyDescent="0.2">
      <c r="A130" s="72"/>
      <c r="B130" s="72"/>
      <c r="C130" s="72"/>
      <c r="D130" s="73"/>
      <c r="E130" s="73"/>
      <c r="F130" s="73"/>
      <c r="G130" s="73"/>
      <c r="H130" s="73"/>
      <c r="I130" s="73"/>
      <c r="J130" s="72"/>
      <c r="K130" s="72"/>
    </row>
    <row r="131" spans="1:12" s="39" customFormat="1" x14ac:dyDescent="0.2">
      <c r="A131" s="264" t="s">
        <v>107</v>
      </c>
      <c r="B131" s="264"/>
      <c r="C131" s="264"/>
      <c r="D131" s="264"/>
      <c r="E131" s="264"/>
      <c r="F131" s="264"/>
      <c r="G131" s="264"/>
      <c r="H131" s="264"/>
      <c r="I131" s="264"/>
      <c r="J131" s="264"/>
      <c r="K131" s="264"/>
    </row>
    <row r="132" spans="1:12" s="39" customFormat="1" ht="27.75" customHeight="1" x14ac:dyDescent="0.2">
      <c r="A132" s="201" t="s">
        <v>158</v>
      </c>
      <c r="B132" s="202"/>
      <c r="C132" s="202"/>
      <c r="D132" s="202"/>
      <c r="E132" s="202"/>
      <c r="F132" s="202"/>
      <c r="G132" s="202"/>
      <c r="H132" s="202"/>
      <c r="I132" s="202"/>
      <c r="J132" s="202"/>
      <c r="K132" s="203"/>
    </row>
    <row r="133" spans="1:12" s="39" customFormat="1" ht="20.25" customHeight="1" x14ac:dyDescent="0.2">
      <c r="A133" s="74"/>
      <c r="B133" s="74"/>
      <c r="E133" s="75"/>
      <c r="F133" s="75"/>
      <c r="G133" s="75"/>
      <c r="H133" s="75"/>
      <c r="I133" s="75"/>
      <c r="J133" s="76"/>
    </row>
    <row r="134" spans="1:12" s="39" customFormat="1" ht="26.25" customHeight="1" x14ac:dyDescent="0.2">
      <c r="A134" s="261" t="s">
        <v>74</v>
      </c>
      <c r="B134" s="262"/>
      <c r="C134" s="262"/>
      <c r="D134" s="262"/>
      <c r="E134" s="263"/>
      <c r="F134" s="77" t="s">
        <v>47</v>
      </c>
      <c r="G134" s="63" t="s">
        <v>2</v>
      </c>
      <c r="H134" s="44" t="s">
        <v>44</v>
      </c>
      <c r="I134" s="204" t="s">
        <v>46</v>
      </c>
      <c r="J134" s="205"/>
      <c r="K134" s="206"/>
    </row>
    <row r="135" spans="1:12" s="39" customFormat="1" ht="40.5" customHeight="1" x14ac:dyDescent="0.2">
      <c r="A135" s="251" t="s">
        <v>231</v>
      </c>
      <c r="B135" s="252"/>
      <c r="C135" s="252"/>
      <c r="D135" s="252"/>
      <c r="E135" s="253"/>
      <c r="F135" s="45"/>
      <c r="G135" s="66">
        <v>10</v>
      </c>
      <c r="H135" s="116">
        <f t="shared" ref="H135:H144" si="10">IF(ISERROR($F135*$G135/SUMPRODUCT($L$135:$L$144,$G$135:$G$144)),0,$F135*$G135/SUMPRODUCT($L$135:$L$144,$G$135:$G$144))</f>
        <v>0</v>
      </c>
      <c r="I135" s="239"/>
      <c r="J135" s="240"/>
      <c r="K135" s="241"/>
      <c r="L135" s="39">
        <f>IF(F135&gt;0,1,0)</f>
        <v>0</v>
      </c>
    </row>
    <row r="136" spans="1:12" s="39" customFormat="1" ht="27.75" customHeight="1" x14ac:dyDescent="0.2">
      <c r="A136" s="251" t="s">
        <v>108</v>
      </c>
      <c r="B136" s="252"/>
      <c r="C136" s="252"/>
      <c r="D136" s="252"/>
      <c r="E136" s="253"/>
      <c r="F136" s="45"/>
      <c r="G136" s="66">
        <v>10</v>
      </c>
      <c r="H136" s="116">
        <f t="shared" si="10"/>
        <v>0</v>
      </c>
      <c r="I136" s="239"/>
      <c r="J136" s="240"/>
      <c r="K136" s="241"/>
      <c r="L136" s="39">
        <f t="shared" ref="L136:L144" si="11">IF(F136&gt;0,1,0)</f>
        <v>0</v>
      </c>
    </row>
    <row r="137" spans="1:12" s="39" customFormat="1" ht="39" customHeight="1" x14ac:dyDescent="0.2">
      <c r="A137" s="251" t="s">
        <v>109</v>
      </c>
      <c r="B137" s="252"/>
      <c r="C137" s="252"/>
      <c r="D137" s="252"/>
      <c r="E137" s="253"/>
      <c r="F137" s="45"/>
      <c r="G137" s="78">
        <v>10</v>
      </c>
      <c r="H137" s="116">
        <f t="shared" si="10"/>
        <v>0</v>
      </c>
      <c r="I137" s="239"/>
      <c r="J137" s="240"/>
      <c r="K137" s="241"/>
      <c r="L137" s="39">
        <f t="shared" si="11"/>
        <v>0</v>
      </c>
    </row>
    <row r="138" spans="1:12" s="39" customFormat="1" ht="26.25" customHeight="1" x14ac:dyDescent="0.2">
      <c r="A138" s="251" t="s">
        <v>110</v>
      </c>
      <c r="B138" s="252"/>
      <c r="C138" s="252"/>
      <c r="D138" s="252"/>
      <c r="E138" s="253"/>
      <c r="F138" s="45"/>
      <c r="G138" s="78">
        <v>10</v>
      </c>
      <c r="H138" s="116">
        <f t="shared" si="10"/>
        <v>0</v>
      </c>
      <c r="I138" s="239"/>
      <c r="J138" s="240"/>
      <c r="K138" s="241"/>
      <c r="L138" s="39">
        <f t="shared" si="11"/>
        <v>0</v>
      </c>
    </row>
    <row r="139" spans="1:12" s="39" customFormat="1" ht="26.25" customHeight="1" x14ac:dyDescent="0.2">
      <c r="A139" s="255" t="s">
        <v>111</v>
      </c>
      <c r="B139" s="256"/>
      <c r="C139" s="256"/>
      <c r="D139" s="256"/>
      <c r="E139" s="257"/>
      <c r="F139" s="45"/>
      <c r="G139" s="79">
        <v>10</v>
      </c>
      <c r="H139" s="116">
        <f t="shared" si="10"/>
        <v>0</v>
      </c>
      <c r="I139" s="239"/>
      <c r="J139" s="240"/>
      <c r="K139" s="241"/>
      <c r="L139" s="39">
        <f t="shared" si="11"/>
        <v>0</v>
      </c>
    </row>
    <row r="140" spans="1:12" s="39" customFormat="1" ht="39" customHeight="1" x14ac:dyDescent="0.2">
      <c r="A140" s="255" t="s">
        <v>232</v>
      </c>
      <c r="B140" s="256"/>
      <c r="C140" s="256"/>
      <c r="D140" s="256"/>
      <c r="E140" s="257"/>
      <c r="F140" s="45"/>
      <c r="G140" s="66">
        <v>10</v>
      </c>
      <c r="H140" s="116">
        <f t="shared" si="10"/>
        <v>0</v>
      </c>
      <c r="I140" s="239"/>
      <c r="J140" s="240"/>
      <c r="K140" s="241"/>
      <c r="L140" s="39">
        <f t="shared" si="11"/>
        <v>0</v>
      </c>
    </row>
    <row r="141" spans="1:12" s="39" customFormat="1" ht="39" customHeight="1" x14ac:dyDescent="0.2">
      <c r="A141" s="255" t="s">
        <v>233</v>
      </c>
      <c r="B141" s="256"/>
      <c r="C141" s="256"/>
      <c r="D141" s="256"/>
      <c r="E141" s="257"/>
      <c r="F141" s="45"/>
      <c r="G141" s="78">
        <v>10</v>
      </c>
      <c r="H141" s="116">
        <f t="shared" si="10"/>
        <v>0</v>
      </c>
      <c r="I141" s="239"/>
      <c r="J141" s="240"/>
      <c r="K141" s="241"/>
      <c r="L141" s="39">
        <f t="shared" si="11"/>
        <v>0</v>
      </c>
    </row>
    <row r="142" spans="1:12" s="39" customFormat="1" ht="40.5" customHeight="1" x14ac:dyDescent="0.2">
      <c r="A142" s="255" t="s">
        <v>234</v>
      </c>
      <c r="B142" s="256"/>
      <c r="C142" s="256"/>
      <c r="D142" s="256"/>
      <c r="E142" s="257"/>
      <c r="F142" s="45"/>
      <c r="G142" s="78">
        <v>10</v>
      </c>
      <c r="H142" s="116">
        <f t="shared" si="10"/>
        <v>0</v>
      </c>
      <c r="I142" s="239"/>
      <c r="J142" s="240"/>
      <c r="K142" s="241"/>
      <c r="L142" s="39">
        <f t="shared" si="11"/>
        <v>0</v>
      </c>
    </row>
    <row r="143" spans="1:12" s="39" customFormat="1" ht="78" customHeight="1" x14ac:dyDescent="0.2">
      <c r="A143" s="251" t="s">
        <v>235</v>
      </c>
      <c r="B143" s="252"/>
      <c r="C143" s="252"/>
      <c r="D143" s="252"/>
      <c r="E143" s="253"/>
      <c r="F143" s="45"/>
      <c r="G143" s="79">
        <v>10</v>
      </c>
      <c r="H143" s="116">
        <f t="shared" si="10"/>
        <v>0</v>
      </c>
      <c r="I143" s="239"/>
      <c r="J143" s="240"/>
      <c r="K143" s="241"/>
      <c r="L143" s="39">
        <f t="shared" si="11"/>
        <v>0</v>
      </c>
    </row>
    <row r="144" spans="1:12" s="39" customFormat="1" ht="48" customHeight="1" x14ac:dyDescent="0.2">
      <c r="A144" s="201" t="s">
        <v>236</v>
      </c>
      <c r="B144" s="202"/>
      <c r="C144" s="202"/>
      <c r="D144" s="202"/>
      <c r="E144" s="203"/>
      <c r="F144" s="45"/>
      <c r="G144" s="79">
        <v>10</v>
      </c>
      <c r="H144" s="116">
        <f t="shared" si="10"/>
        <v>0</v>
      </c>
      <c r="I144" s="239"/>
      <c r="J144" s="240"/>
      <c r="K144" s="241"/>
      <c r="L144" s="39">
        <f t="shared" si="11"/>
        <v>0</v>
      </c>
    </row>
    <row r="145" spans="1:12" s="39" customFormat="1" ht="15.75" customHeight="1" x14ac:dyDescent="0.2">
      <c r="A145" s="269" t="s">
        <v>43</v>
      </c>
      <c r="B145" s="270"/>
      <c r="C145" s="270"/>
      <c r="D145" s="270"/>
      <c r="E145" s="270"/>
      <c r="F145" s="271"/>
      <c r="G145" s="46">
        <f>SUM(G135:G144)</f>
        <v>100</v>
      </c>
      <c r="H145" s="80">
        <f>SUM(H135:H144)</f>
        <v>0</v>
      </c>
    </row>
    <row r="146" spans="1:12" s="39" customFormat="1" ht="24" customHeight="1" x14ac:dyDescent="0.2">
      <c r="A146" s="126" t="s">
        <v>37</v>
      </c>
      <c r="B146" s="126"/>
      <c r="C146" s="126"/>
      <c r="D146" s="126" t="s">
        <v>38</v>
      </c>
      <c r="E146" s="126"/>
      <c r="F146" s="126"/>
      <c r="G146" s="126"/>
      <c r="H146" s="126"/>
      <c r="I146" s="126"/>
      <c r="J146" s="126" t="s">
        <v>42</v>
      </c>
      <c r="K146" s="126"/>
    </row>
    <row r="147" spans="1:12" s="39" customFormat="1" ht="15.95" customHeight="1" x14ac:dyDescent="0.2">
      <c r="A147" s="130"/>
      <c r="B147" s="130"/>
      <c r="C147" s="130"/>
      <c r="D147" s="222"/>
      <c r="E147" s="222"/>
      <c r="F147" s="222"/>
      <c r="G147" s="222"/>
      <c r="H147" s="222"/>
      <c r="I147" s="222"/>
      <c r="J147" s="130"/>
      <c r="K147" s="130"/>
    </row>
    <row r="148" spans="1:12" s="39" customFormat="1" ht="15.95" customHeight="1" x14ac:dyDescent="0.2">
      <c r="A148" s="130"/>
      <c r="B148" s="130"/>
      <c r="C148" s="130"/>
      <c r="D148" s="222"/>
      <c r="E148" s="222"/>
      <c r="F148" s="222"/>
      <c r="G148" s="222"/>
      <c r="H148" s="222"/>
      <c r="I148" s="222"/>
      <c r="J148" s="130"/>
      <c r="K148" s="130"/>
    </row>
    <row r="149" spans="1:12" s="39" customFormat="1" ht="15.95" customHeight="1" x14ac:dyDescent="0.2">
      <c r="A149" s="130"/>
      <c r="B149" s="130"/>
      <c r="C149" s="130"/>
      <c r="D149" s="222"/>
      <c r="E149" s="222"/>
      <c r="F149" s="222"/>
      <c r="G149" s="222"/>
      <c r="H149" s="222"/>
      <c r="I149" s="222"/>
      <c r="J149" s="130"/>
      <c r="K149" s="130"/>
    </row>
    <row r="150" spans="1:12" s="39" customFormat="1" ht="15.95" customHeight="1" x14ac:dyDescent="0.2">
      <c r="A150" s="81"/>
      <c r="B150" s="81"/>
      <c r="C150" s="81"/>
      <c r="D150" s="82"/>
      <c r="E150" s="82"/>
      <c r="F150" s="82"/>
      <c r="G150" s="82"/>
      <c r="H150" s="82"/>
      <c r="I150" s="82"/>
      <c r="J150" s="81"/>
      <c r="K150" s="81"/>
    </row>
    <row r="151" spans="1:12" s="39" customFormat="1" ht="15.95" customHeight="1" x14ac:dyDescent="0.2">
      <c r="A151" s="326" t="s">
        <v>61</v>
      </c>
      <c r="B151" s="327"/>
      <c r="C151" s="83" t="s">
        <v>17</v>
      </c>
      <c r="D151" s="84"/>
      <c r="E151" s="83" t="s">
        <v>18</v>
      </c>
      <c r="F151" s="325"/>
      <c r="G151" s="325"/>
      <c r="H151" s="83" t="s">
        <v>19</v>
      </c>
      <c r="I151" s="85"/>
      <c r="J151" s="83" t="s">
        <v>20</v>
      </c>
      <c r="K151" s="86"/>
    </row>
    <row r="152" spans="1:12" s="39" customFormat="1" ht="24.75" customHeight="1" x14ac:dyDescent="0.2">
      <c r="A152" s="328"/>
      <c r="B152" s="329"/>
      <c r="C152" s="266" t="s">
        <v>163</v>
      </c>
      <c r="D152" s="267"/>
      <c r="E152" s="268"/>
      <c r="F152" s="325"/>
      <c r="G152" s="325"/>
      <c r="H152" s="266" t="s">
        <v>161</v>
      </c>
      <c r="I152" s="267"/>
      <c r="J152" s="268"/>
      <c r="K152" s="86"/>
    </row>
    <row r="153" spans="1:12" s="39" customFormat="1" ht="24.75" customHeight="1" x14ac:dyDescent="0.2">
      <c r="A153" s="330"/>
      <c r="B153" s="331"/>
      <c r="C153" s="266" t="s">
        <v>159</v>
      </c>
      <c r="D153" s="268"/>
      <c r="E153" s="87"/>
      <c r="F153" s="266" t="s">
        <v>160</v>
      </c>
      <c r="G153" s="267"/>
      <c r="H153" s="268"/>
      <c r="I153" s="85"/>
      <c r="J153" s="83" t="s">
        <v>162</v>
      </c>
      <c r="K153" s="86"/>
    </row>
    <row r="154" spans="1:12" s="39" customFormat="1" ht="33.75" customHeight="1" x14ac:dyDescent="0.2">
      <c r="A154" s="261" t="s">
        <v>75</v>
      </c>
      <c r="B154" s="262"/>
      <c r="C154" s="262"/>
      <c r="D154" s="262"/>
      <c r="E154" s="263"/>
      <c r="F154" s="77" t="s">
        <v>47</v>
      </c>
      <c r="G154" s="63" t="s">
        <v>2</v>
      </c>
      <c r="H154" s="44" t="s">
        <v>44</v>
      </c>
      <c r="I154" s="204" t="s">
        <v>46</v>
      </c>
      <c r="J154" s="205"/>
      <c r="K154" s="206"/>
    </row>
    <row r="155" spans="1:12" s="39" customFormat="1" ht="50.25" customHeight="1" x14ac:dyDescent="0.2">
      <c r="A155" s="231" t="s">
        <v>113</v>
      </c>
      <c r="B155" s="231"/>
      <c r="C155" s="231"/>
      <c r="D155" s="231"/>
      <c r="E155" s="231"/>
      <c r="F155" s="45"/>
      <c r="G155" s="66">
        <v>15</v>
      </c>
      <c r="H155" s="116">
        <f t="shared" ref="H155:H162" si="12">IF(ISERROR($F155*$G155/SUMPRODUCT($L$155:$L$162,$G$155:$G$162)),0,$F155*$G155/SUMPRODUCT($L$155:$L$162,$G$155:$G$162))</f>
        <v>0</v>
      </c>
      <c r="I155" s="239"/>
      <c r="J155" s="240"/>
      <c r="K155" s="241"/>
      <c r="L155" s="39">
        <f>IF(F155&gt;0,1,0)</f>
        <v>0</v>
      </c>
    </row>
    <row r="156" spans="1:12" s="39" customFormat="1" ht="50.25" customHeight="1" x14ac:dyDescent="0.2">
      <c r="A156" s="231" t="s">
        <v>112</v>
      </c>
      <c r="B156" s="231"/>
      <c r="C156" s="231"/>
      <c r="D156" s="231"/>
      <c r="E156" s="231"/>
      <c r="F156" s="45"/>
      <c r="G156" s="66">
        <v>15</v>
      </c>
      <c r="H156" s="116">
        <f t="shared" si="12"/>
        <v>0</v>
      </c>
      <c r="I156" s="239"/>
      <c r="J156" s="240"/>
      <c r="K156" s="241"/>
      <c r="L156" s="39">
        <f t="shared" ref="L156:L162" si="13">IF(F156&gt;0,1,0)</f>
        <v>0</v>
      </c>
    </row>
    <row r="157" spans="1:12" s="39" customFormat="1" ht="51.75" customHeight="1" x14ac:dyDescent="0.2">
      <c r="A157" s="231" t="s">
        <v>238</v>
      </c>
      <c r="B157" s="231"/>
      <c r="C157" s="231"/>
      <c r="D157" s="231"/>
      <c r="E157" s="231"/>
      <c r="F157" s="45"/>
      <c r="G157" s="79">
        <v>15</v>
      </c>
      <c r="H157" s="116">
        <f t="shared" si="12"/>
        <v>0</v>
      </c>
      <c r="I157" s="239"/>
      <c r="J157" s="240"/>
      <c r="K157" s="241"/>
      <c r="L157" s="39">
        <f t="shared" si="13"/>
        <v>0</v>
      </c>
    </row>
    <row r="158" spans="1:12" s="39" customFormat="1" ht="51" customHeight="1" x14ac:dyDescent="0.2">
      <c r="A158" s="231" t="s">
        <v>239</v>
      </c>
      <c r="B158" s="231"/>
      <c r="C158" s="231"/>
      <c r="D158" s="231"/>
      <c r="E158" s="231"/>
      <c r="F158" s="45"/>
      <c r="G158" s="79">
        <v>15</v>
      </c>
      <c r="H158" s="116">
        <f t="shared" si="12"/>
        <v>0</v>
      </c>
      <c r="I158" s="239"/>
      <c r="J158" s="240"/>
      <c r="K158" s="241"/>
      <c r="L158" s="39">
        <f t="shared" si="13"/>
        <v>0</v>
      </c>
    </row>
    <row r="159" spans="1:12" s="39" customFormat="1" ht="53.25" customHeight="1" x14ac:dyDescent="0.2">
      <c r="A159" s="231" t="s">
        <v>240</v>
      </c>
      <c r="B159" s="231"/>
      <c r="C159" s="231"/>
      <c r="D159" s="231"/>
      <c r="E159" s="231"/>
      <c r="F159" s="45"/>
      <c r="G159" s="78">
        <v>15</v>
      </c>
      <c r="H159" s="116">
        <f t="shared" si="12"/>
        <v>0</v>
      </c>
      <c r="I159" s="239"/>
      <c r="J159" s="240"/>
      <c r="K159" s="241"/>
      <c r="L159" s="39">
        <f t="shared" si="13"/>
        <v>0</v>
      </c>
    </row>
    <row r="160" spans="1:12" s="39" customFormat="1" ht="28.5" customHeight="1" x14ac:dyDescent="0.2">
      <c r="A160" s="231" t="s">
        <v>241</v>
      </c>
      <c r="B160" s="231"/>
      <c r="C160" s="231"/>
      <c r="D160" s="231"/>
      <c r="E160" s="231"/>
      <c r="F160" s="45"/>
      <c r="G160" s="78">
        <v>10</v>
      </c>
      <c r="H160" s="116">
        <f t="shared" si="12"/>
        <v>0</v>
      </c>
      <c r="I160" s="239"/>
      <c r="J160" s="240"/>
      <c r="K160" s="241"/>
      <c r="L160" s="39">
        <f t="shared" si="13"/>
        <v>0</v>
      </c>
    </row>
    <row r="161" spans="1:12" s="39" customFormat="1" ht="26.25" customHeight="1" x14ac:dyDescent="0.2">
      <c r="A161" s="231" t="s">
        <v>242</v>
      </c>
      <c r="B161" s="231"/>
      <c r="C161" s="231"/>
      <c r="D161" s="231"/>
      <c r="E161" s="231"/>
      <c r="F161" s="45"/>
      <c r="G161" s="79">
        <v>10</v>
      </c>
      <c r="H161" s="116">
        <f t="shared" si="12"/>
        <v>0</v>
      </c>
      <c r="I161" s="239"/>
      <c r="J161" s="240"/>
      <c r="K161" s="241"/>
      <c r="L161" s="39">
        <f t="shared" si="13"/>
        <v>0</v>
      </c>
    </row>
    <row r="162" spans="1:12" s="39" customFormat="1" ht="51" customHeight="1" x14ac:dyDescent="0.2">
      <c r="A162" s="265" t="s">
        <v>243</v>
      </c>
      <c r="B162" s="265"/>
      <c r="C162" s="265"/>
      <c r="D162" s="265"/>
      <c r="E162" s="265"/>
      <c r="F162" s="45"/>
      <c r="G162" s="79">
        <v>5</v>
      </c>
      <c r="H162" s="116">
        <f t="shared" si="12"/>
        <v>0</v>
      </c>
      <c r="I162" s="239"/>
      <c r="J162" s="240"/>
      <c r="K162" s="241"/>
      <c r="L162" s="39">
        <f t="shared" si="13"/>
        <v>0</v>
      </c>
    </row>
    <row r="163" spans="1:12" s="39" customFormat="1" ht="15.75" customHeight="1" x14ac:dyDescent="0.2">
      <c r="A163" s="269" t="s">
        <v>43</v>
      </c>
      <c r="B163" s="270"/>
      <c r="C163" s="270"/>
      <c r="D163" s="270"/>
      <c r="E163" s="270"/>
      <c r="F163" s="271"/>
      <c r="G163" s="46">
        <f>SUM(G155:G162)</f>
        <v>100</v>
      </c>
      <c r="H163" s="80">
        <f>SUM(H155:H162)</f>
        <v>0</v>
      </c>
    </row>
    <row r="164" spans="1:12" s="39" customFormat="1" ht="24" customHeight="1" x14ac:dyDescent="0.2">
      <c r="A164" s="126" t="s">
        <v>37</v>
      </c>
      <c r="B164" s="126"/>
      <c r="C164" s="126"/>
      <c r="D164" s="126" t="s">
        <v>38</v>
      </c>
      <c r="E164" s="126"/>
      <c r="F164" s="126"/>
      <c r="G164" s="126"/>
      <c r="H164" s="126"/>
      <c r="I164" s="126"/>
      <c r="J164" s="126" t="s">
        <v>42</v>
      </c>
      <c r="K164" s="126"/>
    </row>
    <row r="165" spans="1:12" s="39" customFormat="1" ht="15.95" customHeight="1" x14ac:dyDescent="0.2">
      <c r="A165" s="130"/>
      <c r="B165" s="130"/>
      <c r="C165" s="130"/>
      <c r="D165" s="222"/>
      <c r="E165" s="222"/>
      <c r="F165" s="222"/>
      <c r="G165" s="222"/>
      <c r="H165" s="222"/>
      <c r="I165" s="222"/>
      <c r="J165" s="130"/>
      <c r="K165" s="130"/>
    </row>
    <row r="166" spans="1:12" s="39" customFormat="1" ht="15.95" customHeight="1" x14ac:dyDescent="0.2">
      <c r="A166" s="130"/>
      <c r="B166" s="130"/>
      <c r="C166" s="130"/>
      <c r="D166" s="222"/>
      <c r="E166" s="222"/>
      <c r="F166" s="222"/>
      <c r="G166" s="222"/>
      <c r="H166" s="222"/>
      <c r="I166" s="222"/>
      <c r="J166" s="130"/>
      <c r="K166" s="130"/>
    </row>
    <row r="167" spans="1:12" s="39" customFormat="1" ht="15.95" customHeight="1" x14ac:dyDescent="0.2">
      <c r="A167" s="130"/>
      <c r="B167" s="130"/>
      <c r="C167" s="130"/>
      <c r="D167" s="222"/>
      <c r="E167" s="222"/>
      <c r="F167" s="222"/>
      <c r="G167" s="222"/>
      <c r="H167" s="222"/>
      <c r="I167" s="222"/>
      <c r="J167" s="130"/>
      <c r="K167" s="130"/>
    </row>
    <row r="168" spans="1:12" s="39" customFormat="1" ht="15.95" customHeight="1" x14ac:dyDescent="0.2">
      <c r="A168" s="81"/>
      <c r="B168" s="81"/>
      <c r="C168" s="81"/>
      <c r="D168" s="82"/>
      <c r="E168" s="82"/>
      <c r="F168" s="82"/>
      <c r="G168" s="82"/>
      <c r="H168" s="82"/>
      <c r="I168" s="82"/>
      <c r="J168" s="81"/>
      <c r="K168" s="81"/>
    </row>
    <row r="169" spans="1:12" s="39" customFormat="1" ht="26.25" customHeight="1" x14ac:dyDescent="0.2">
      <c r="A169" s="261" t="s">
        <v>114</v>
      </c>
      <c r="B169" s="262"/>
      <c r="C169" s="262"/>
      <c r="D169" s="262"/>
      <c r="E169" s="263"/>
      <c r="F169" s="77" t="s">
        <v>47</v>
      </c>
      <c r="G169" s="63" t="s">
        <v>2</v>
      </c>
      <c r="H169" s="44" t="s">
        <v>44</v>
      </c>
      <c r="I169" s="204" t="s">
        <v>46</v>
      </c>
      <c r="J169" s="205"/>
      <c r="K169" s="206"/>
    </row>
    <row r="170" spans="1:12" s="39" customFormat="1" ht="18" customHeight="1" x14ac:dyDescent="0.2">
      <c r="A170" s="231" t="s">
        <v>116</v>
      </c>
      <c r="B170" s="231"/>
      <c r="C170" s="231"/>
      <c r="D170" s="231"/>
      <c r="E170" s="231"/>
      <c r="F170" s="45"/>
      <c r="G170" s="66">
        <v>10</v>
      </c>
      <c r="H170" s="116">
        <f>IF(ISERROR($F170*$G170/SUMPRODUCT($L$170:$L$176,$G$170:$G$176)),0,$F170*$G170/SUMPRODUCT($L$170:$L$176,$G$170:$G$176))</f>
        <v>0</v>
      </c>
      <c r="I170" s="239"/>
      <c r="J170" s="240"/>
      <c r="K170" s="241"/>
      <c r="L170" s="39">
        <f>IF(F170&gt;0,1,0)</f>
        <v>0</v>
      </c>
    </row>
    <row r="171" spans="1:12" s="39" customFormat="1" ht="42" customHeight="1" x14ac:dyDescent="0.2">
      <c r="A171" s="231" t="s">
        <v>143</v>
      </c>
      <c r="B171" s="231"/>
      <c r="C171" s="231"/>
      <c r="D171" s="231"/>
      <c r="E171" s="231"/>
      <c r="F171" s="45"/>
      <c r="G171" s="66">
        <v>10</v>
      </c>
      <c r="H171" s="116">
        <f t="shared" ref="H171:H176" si="14">IF(ISERROR($F171*$G171/SUMPRODUCT($L$170:$L$176,$G$170:$G$176)),0,$F171*$G171/SUMPRODUCT($L$170:$L$176,$G$170:$G$176))</f>
        <v>0</v>
      </c>
      <c r="I171" s="239"/>
      <c r="J171" s="240"/>
      <c r="K171" s="241"/>
      <c r="L171" s="39">
        <f t="shared" ref="L171:L176" si="15">IF(F171&gt;0,1,0)</f>
        <v>0</v>
      </c>
    </row>
    <row r="172" spans="1:12" s="39" customFormat="1" ht="39.75" customHeight="1" x14ac:dyDescent="0.2">
      <c r="A172" s="231" t="s">
        <v>120</v>
      </c>
      <c r="B172" s="231"/>
      <c r="C172" s="231"/>
      <c r="D172" s="231"/>
      <c r="E172" s="231"/>
      <c r="F172" s="45"/>
      <c r="G172" s="78">
        <v>20</v>
      </c>
      <c r="H172" s="116">
        <f t="shared" si="14"/>
        <v>0</v>
      </c>
      <c r="I172" s="239"/>
      <c r="J172" s="240"/>
      <c r="K172" s="241"/>
      <c r="L172" s="39">
        <f t="shared" si="15"/>
        <v>0</v>
      </c>
    </row>
    <row r="173" spans="1:12" s="39" customFormat="1" ht="40.5" customHeight="1" x14ac:dyDescent="0.2">
      <c r="A173" s="231" t="s">
        <v>119</v>
      </c>
      <c r="B173" s="231"/>
      <c r="C173" s="231"/>
      <c r="D173" s="231"/>
      <c r="E173" s="231"/>
      <c r="F173" s="45"/>
      <c r="G173" s="79">
        <v>20</v>
      </c>
      <c r="H173" s="116">
        <f t="shared" si="14"/>
        <v>0</v>
      </c>
      <c r="I173" s="239"/>
      <c r="J173" s="240"/>
      <c r="K173" s="241"/>
      <c r="L173" s="39">
        <f t="shared" si="15"/>
        <v>0</v>
      </c>
    </row>
    <row r="174" spans="1:12" s="39" customFormat="1" ht="41.25" customHeight="1" x14ac:dyDescent="0.2">
      <c r="A174" s="231" t="s">
        <v>118</v>
      </c>
      <c r="B174" s="231"/>
      <c r="C174" s="231"/>
      <c r="D174" s="231"/>
      <c r="E174" s="231"/>
      <c r="F174" s="45"/>
      <c r="G174" s="79">
        <v>10</v>
      </c>
      <c r="H174" s="116">
        <f t="shared" si="14"/>
        <v>0</v>
      </c>
      <c r="I174" s="239"/>
      <c r="J174" s="240"/>
      <c r="K174" s="241"/>
      <c r="L174" s="39">
        <f t="shared" si="15"/>
        <v>0</v>
      </c>
    </row>
    <row r="175" spans="1:12" s="39" customFormat="1" ht="43.5" customHeight="1" x14ac:dyDescent="0.2">
      <c r="A175" s="231" t="s">
        <v>117</v>
      </c>
      <c r="B175" s="231"/>
      <c r="C175" s="231"/>
      <c r="D175" s="231"/>
      <c r="E175" s="231"/>
      <c r="F175" s="45"/>
      <c r="G175" s="78">
        <v>20</v>
      </c>
      <c r="H175" s="116">
        <f t="shared" si="14"/>
        <v>0</v>
      </c>
      <c r="I175" s="239"/>
      <c r="J175" s="240"/>
      <c r="K175" s="241"/>
      <c r="L175" s="39">
        <f t="shared" si="15"/>
        <v>0</v>
      </c>
    </row>
    <row r="176" spans="1:12" s="39" customFormat="1" ht="54" customHeight="1" x14ac:dyDescent="0.2">
      <c r="A176" s="265" t="s">
        <v>115</v>
      </c>
      <c r="B176" s="265"/>
      <c r="C176" s="265"/>
      <c r="D176" s="265"/>
      <c r="E176" s="265"/>
      <c r="F176" s="45"/>
      <c r="G176" s="78">
        <v>10</v>
      </c>
      <c r="H176" s="116">
        <f t="shared" si="14"/>
        <v>0</v>
      </c>
      <c r="I176" s="239"/>
      <c r="J176" s="240"/>
      <c r="K176" s="241"/>
      <c r="L176" s="39">
        <f t="shared" si="15"/>
        <v>0</v>
      </c>
    </row>
    <row r="177" spans="1:12" s="39" customFormat="1" ht="15.75" customHeight="1" x14ac:dyDescent="0.2">
      <c r="A177" s="269" t="s">
        <v>43</v>
      </c>
      <c r="B177" s="270"/>
      <c r="C177" s="270"/>
      <c r="D177" s="270"/>
      <c r="E177" s="270"/>
      <c r="F177" s="271"/>
      <c r="G177" s="46">
        <f>SUM(G170:G176)</f>
        <v>100</v>
      </c>
      <c r="H177" s="80">
        <f>SUM(H170:H176)</f>
        <v>0</v>
      </c>
    </row>
    <row r="178" spans="1:12" s="39" customFormat="1" ht="24" customHeight="1" x14ac:dyDescent="0.2">
      <c r="A178" s="126" t="s">
        <v>37</v>
      </c>
      <c r="B178" s="126"/>
      <c r="C178" s="126"/>
      <c r="D178" s="126" t="s">
        <v>38</v>
      </c>
      <c r="E178" s="126"/>
      <c r="F178" s="126"/>
      <c r="G178" s="126"/>
      <c r="H178" s="126"/>
      <c r="I178" s="126"/>
      <c r="J178" s="126" t="s">
        <v>42</v>
      </c>
      <c r="K178" s="126"/>
    </row>
    <row r="179" spans="1:12" s="39" customFormat="1" ht="15.95" customHeight="1" x14ac:dyDescent="0.2">
      <c r="A179" s="130"/>
      <c r="B179" s="130"/>
      <c r="C179" s="130"/>
      <c r="D179" s="222"/>
      <c r="E179" s="222"/>
      <c r="F179" s="222"/>
      <c r="G179" s="222"/>
      <c r="H179" s="222"/>
      <c r="I179" s="222"/>
      <c r="J179" s="130"/>
      <c r="K179" s="130"/>
    </row>
    <row r="180" spans="1:12" s="39" customFormat="1" ht="15.95" customHeight="1" x14ac:dyDescent="0.2">
      <c r="A180" s="130"/>
      <c r="B180" s="130"/>
      <c r="C180" s="130"/>
      <c r="D180" s="222"/>
      <c r="E180" s="222"/>
      <c r="F180" s="222"/>
      <c r="G180" s="222"/>
      <c r="H180" s="222"/>
      <c r="I180" s="222"/>
      <c r="J180" s="130"/>
      <c r="K180" s="130"/>
    </row>
    <row r="181" spans="1:12" s="39" customFormat="1" ht="15.95" customHeight="1" x14ac:dyDescent="0.2">
      <c r="A181" s="130"/>
      <c r="B181" s="130"/>
      <c r="C181" s="130"/>
      <c r="D181" s="222"/>
      <c r="E181" s="222"/>
      <c r="F181" s="222"/>
      <c r="G181" s="222"/>
      <c r="H181" s="222"/>
      <c r="I181" s="222"/>
      <c r="J181" s="130"/>
      <c r="K181" s="130"/>
    </row>
    <row r="182" spans="1:12" s="39" customFormat="1" ht="15.95" customHeight="1" x14ac:dyDescent="0.2">
      <c r="A182" s="81"/>
      <c r="B182" s="81"/>
      <c r="C182" s="81"/>
      <c r="D182" s="82"/>
      <c r="E182" s="82"/>
      <c r="F182" s="82"/>
      <c r="G182" s="82"/>
      <c r="H182" s="82"/>
      <c r="I182" s="82"/>
      <c r="J182" s="81"/>
      <c r="K182" s="81"/>
    </row>
    <row r="183" spans="1:12" s="65" customFormat="1" ht="30" customHeight="1" x14ac:dyDescent="0.25">
      <c r="A183" s="272" t="s">
        <v>121</v>
      </c>
      <c r="B183" s="272"/>
      <c r="C183" s="272"/>
      <c r="D183" s="272"/>
      <c r="E183" s="272"/>
      <c r="F183" s="43" t="s">
        <v>49</v>
      </c>
      <c r="G183" s="63" t="s">
        <v>2</v>
      </c>
      <c r="H183" s="43" t="s">
        <v>44</v>
      </c>
      <c r="I183" s="237" t="s">
        <v>46</v>
      </c>
      <c r="J183" s="237"/>
      <c r="K183" s="237"/>
      <c r="L183" s="64"/>
    </row>
    <row r="184" spans="1:12" s="39" customFormat="1" ht="18" customHeight="1" x14ac:dyDescent="0.2">
      <c r="A184" s="231" t="s">
        <v>123</v>
      </c>
      <c r="B184" s="231"/>
      <c r="C184" s="231"/>
      <c r="D184" s="231"/>
      <c r="E184" s="231"/>
      <c r="F184" s="45"/>
      <c r="G184" s="66">
        <v>10</v>
      </c>
      <c r="H184" s="116">
        <f>IF(ISERROR($F184*$G184/SUMPRODUCT($L$184:$L$191,$G$184:$G$191)),0,$F184*$G184/SUMPRODUCT($L$184:$L$191,$G$184:$G$191))</f>
        <v>0</v>
      </c>
      <c r="I184" s="239"/>
      <c r="J184" s="240"/>
      <c r="K184" s="241"/>
      <c r="L184" s="67">
        <f>IF(F184&gt;0,1,0)</f>
        <v>0</v>
      </c>
    </row>
    <row r="185" spans="1:12" s="39" customFormat="1" ht="51.75" customHeight="1" x14ac:dyDescent="0.2">
      <c r="A185" s="231" t="s">
        <v>125</v>
      </c>
      <c r="B185" s="231"/>
      <c r="C185" s="231"/>
      <c r="D185" s="231"/>
      <c r="E185" s="231"/>
      <c r="F185" s="45"/>
      <c r="G185" s="66">
        <v>15</v>
      </c>
      <c r="H185" s="116">
        <f t="shared" ref="H185:H191" si="16">IF(ISERROR($F185*$G185/SUMPRODUCT($L$184:$L$191,$G$184:$G$191)),0,$F185*$G185/SUMPRODUCT($L$184:$L$191,$G$184:$G$191))</f>
        <v>0</v>
      </c>
      <c r="I185" s="239"/>
      <c r="J185" s="240"/>
      <c r="K185" s="241"/>
      <c r="L185" s="67">
        <f t="shared" ref="L185:L191" si="17">IF(F185&gt;0,1,0)</f>
        <v>0</v>
      </c>
    </row>
    <row r="186" spans="1:12" s="67" customFormat="1" ht="27" customHeight="1" x14ac:dyDescent="0.2">
      <c r="A186" s="231" t="s">
        <v>124</v>
      </c>
      <c r="B186" s="231"/>
      <c r="C186" s="231"/>
      <c r="D186" s="231"/>
      <c r="E186" s="231"/>
      <c r="F186" s="45"/>
      <c r="G186" s="54">
        <v>15</v>
      </c>
      <c r="H186" s="116">
        <f t="shared" si="16"/>
        <v>0</v>
      </c>
      <c r="I186" s="239"/>
      <c r="J186" s="240"/>
      <c r="K186" s="241"/>
      <c r="L186" s="67">
        <f t="shared" si="17"/>
        <v>0</v>
      </c>
    </row>
    <row r="187" spans="1:12" s="39" customFormat="1" ht="29.25" customHeight="1" x14ac:dyDescent="0.2">
      <c r="A187" s="231" t="s">
        <v>126</v>
      </c>
      <c r="B187" s="231"/>
      <c r="C187" s="231"/>
      <c r="D187" s="231"/>
      <c r="E187" s="231"/>
      <c r="F187" s="45"/>
      <c r="G187" s="54">
        <v>15</v>
      </c>
      <c r="H187" s="116">
        <f t="shared" si="16"/>
        <v>0</v>
      </c>
      <c r="I187" s="239"/>
      <c r="J187" s="240"/>
      <c r="K187" s="241"/>
      <c r="L187" s="67">
        <f t="shared" si="17"/>
        <v>0</v>
      </c>
    </row>
    <row r="188" spans="1:12" s="39" customFormat="1" ht="27" customHeight="1" x14ac:dyDescent="0.2">
      <c r="A188" s="231" t="s">
        <v>127</v>
      </c>
      <c r="B188" s="231"/>
      <c r="C188" s="231"/>
      <c r="D188" s="231"/>
      <c r="E188" s="231"/>
      <c r="F188" s="45"/>
      <c r="G188" s="54">
        <v>15</v>
      </c>
      <c r="H188" s="116">
        <f t="shared" si="16"/>
        <v>0</v>
      </c>
      <c r="I188" s="239"/>
      <c r="J188" s="240"/>
      <c r="K188" s="241"/>
      <c r="L188" s="67">
        <f t="shared" si="17"/>
        <v>0</v>
      </c>
    </row>
    <row r="189" spans="1:12" s="39" customFormat="1" ht="26.25" customHeight="1" x14ac:dyDescent="0.2">
      <c r="A189" s="231" t="s">
        <v>129</v>
      </c>
      <c r="B189" s="231"/>
      <c r="C189" s="231"/>
      <c r="D189" s="231"/>
      <c r="E189" s="231"/>
      <c r="F189" s="45"/>
      <c r="G189" s="54">
        <v>10</v>
      </c>
      <c r="H189" s="116">
        <f t="shared" si="16"/>
        <v>0</v>
      </c>
      <c r="I189" s="239"/>
      <c r="J189" s="240"/>
      <c r="K189" s="241"/>
      <c r="L189" s="67">
        <f t="shared" si="17"/>
        <v>0</v>
      </c>
    </row>
    <row r="190" spans="1:12" s="39" customFormat="1" ht="27" customHeight="1" x14ac:dyDescent="0.2">
      <c r="A190" s="231" t="s">
        <v>128</v>
      </c>
      <c r="B190" s="231"/>
      <c r="C190" s="231"/>
      <c r="D190" s="231"/>
      <c r="E190" s="231"/>
      <c r="F190" s="45"/>
      <c r="G190" s="54">
        <v>10</v>
      </c>
      <c r="H190" s="116">
        <f t="shared" si="16"/>
        <v>0</v>
      </c>
      <c r="I190" s="239"/>
      <c r="J190" s="240"/>
      <c r="K190" s="241"/>
      <c r="L190" s="67">
        <f t="shared" si="17"/>
        <v>0</v>
      </c>
    </row>
    <row r="191" spans="1:12" s="39" customFormat="1" ht="52.5" customHeight="1" x14ac:dyDescent="0.2">
      <c r="A191" s="265" t="s">
        <v>122</v>
      </c>
      <c r="B191" s="265"/>
      <c r="C191" s="265"/>
      <c r="D191" s="265"/>
      <c r="E191" s="265"/>
      <c r="F191" s="45"/>
      <c r="G191" s="54">
        <v>10</v>
      </c>
      <c r="H191" s="116">
        <f t="shared" si="16"/>
        <v>0</v>
      </c>
      <c r="I191" s="239"/>
      <c r="J191" s="240"/>
      <c r="K191" s="241"/>
      <c r="L191" s="67">
        <f t="shared" si="17"/>
        <v>0</v>
      </c>
    </row>
    <row r="192" spans="1:12" s="39" customFormat="1" x14ac:dyDescent="0.2">
      <c r="A192" s="242" t="s">
        <v>43</v>
      </c>
      <c r="B192" s="243"/>
      <c r="C192" s="243"/>
      <c r="D192" s="243"/>
      <c r="E192" s="243"/>
      <c r="F192" s="244"/>
      <c r="G192" s="55">
        <f>SUM(G184:G191)</f>
        <v>100</v>
      </c>
      <c r="H192" s="56">
        <f>SUM(H184:H191)</f>
        <v>0</v>
      </c>
    </row>
    <row r="193" spans="1:12" s="39" customFormat="1" ht="24" customHeight="1" x14ac:dyDescent="0.2">
      <c r="A193" s="126" t="s">
        <v>37</v>
      </c>
      <c r="B193" s="126"/>
      <c r="C193" s="126"/>
      <c r="D193" s="126" t="s">
        <v>38</v>
      </c>
      <c r="E193" s="126"/>
      <c r="F193" s="126"/>
      <c r="G193" s="126"/>
      <c r="H193" s="126"/>
      <c r="I193" s="126"/>
      <c r="J193" s="126" t="s">
        <v>42</v>
      </c>
      <c r="K193" s="126"/>
    </row>
    <row r="194" spans="1:12" s="39" customFormat="1" ht="15.95" customHeight="1" x14ac:dyDescent="0.2">
      <c r="A194" s="130"/>
      <c r="B194" s="130"/>
      <c r="C194" s="130"/>
      <c r="D194" s="222"/>
      <c r="E194" s="222"/>
      <c r="F194" s="222"/>
      <c r="G194" s="222"/>
      <c r="H194" s="222"/>
      <c r="I194" s="222"/>
      <c r="J194" s="130"/>
      <c r="K194" s="130"/>
    </row>
    <row r="195" spans="1:12" s="39" customFormat="1" ht="15.95" customHeight="1" x14ac:dyDescent="0.2">
      <c r="A195" s="130"/>
      <c r="B195" s="130"/>
      <c r="C195" s="130"/>
      <c r="D195" s="222"/>
      <c r="E195" s="222"/>
      <c r="F195" s="222"/>
      <c r="G195" s="222"/>
      <c r="H195" s="222"/>
      <c r="I195" s="222"/>
      <c r="J195" s="130"/>
      <c r="K195" s="130"/>
    </row>
    <row r="196" spans="1:12" s="39" customFormat="1" ht="15.95" customHeight="1" x14ac:dyDescent="0.2">
      <c r="A196" s="130"/>
      <c r="B196" s="130"/>
      <c r="C196" s="130"/>
      <c r="D196" s="222"/>
      <c r="E196" s="222"/>
      <c r="F196" s="222"/>
      <c r="G196" s="222"/>
      <c r="H196" s="222"/>
      <c r="I196" s="222"/>
      <c r="J196" s="130"/>
      <c r="K196" s="130"/>
    </row>
    <row r="197" spans="1:12" s="39" customFormat="1" ht="15.95" customHeight="1" x14ac:dyDescent="0.2">
      <c r="A197" s="81"/>
      <c r="B197" s="81"/>
      <c r="C197" s="81"/>
      <c r="D197" s="82"/>
      <c r="E197" s="82"/>
      <c r="F197" s="82"/>
      <c r="G197" s="82"/>
      <c r="H197" s="82"/>
      <c r="I197" s="82"/>
      <c r="J197" s="81"/>
      <c r="K197" s="81"/>
    </row>
    <row r="198" spans="1:12" s="65" customFormat="1" ht="30" customHeight="1" x14ac:dyDescent="0.25">
      <c r="A198" s="272" t="s">
        <v>130</v>
      </c>
      <c r="B198" s="272"/>
      <c r="C198" s="272"/>
      <c r="D198" s="272"/>
      <c r="E198" s="272"/>
      <c r="F198" s="43" t="s">
        <v>49</v>
      </c>
      <c r="G198" s="63" t="s">
        <v>2</v>
      </c>
      <c r="H198" s="43" t="s">
        <v>44</v>
      </c>
      <c r="I198" s="237" t="s">
        <v>46</v>
      </c>
      <c r="J198" s="237"/>
      <c r="K198" s="237"/>
      <c r="L198" s="64"/>
    </row>
    <row r="199" spans="1:12" s="39" customFormat="1" ht="17.25" customHeight="1" x14ac:dyDescent="0.2">
      <c r="A199" s="231" t="s">
        <v>132</v>
      </c>
      <c r="B199" s="231"/>
      <c r="C199" s="231"/>
      <c r="D199" s="231"/>
      <c r="E199" s="231"/>
      <c r="F199" s="45"/>
      <c r="G199" s="66">
        <v>10</v>
      </c>
      <c r="H199" s="116">
        <f>IF(ISERROR($F199*$G199/SUMPRODUCT($L$199:$L$209,$G$199:$G$209)),0,$F199*$G199/SUMPRODUCT($L$199:$L$209,$G$199:$G$209))</f>
        <v>0</v>
      </c>
      <c r="I199" s="239"/>
      <c r="J199" s="240"/>
      <c r="K199" s="241"/>
      <c r="L199" s="67">
        <f>IF(F199&gt;0,1,0)</f>
        <v>0</v>
      </c>
    </row>
    <row r="200" spans="1:12" s="39" customFormat="1" ht="39.75" customHeight="1" x14ac:dyDescent="0.2">
      <c r="A200" s="231" t="s">
        <v>133</v>
      </c>
      <c r="B200" s="231"/>
      <c r="C200" s="231"/>
      <c r="D200" s="231"/>
      <c r="E200" s="231"/>
      <c r="F200" s="45"/>
      <c r="G200" s="66">
        <v>5</v>
      </c>
      <c r="H200" s="116">
        <f t="shared" ref="H200:H209" si="18">IF(ISERROR($F200*$G200/SUMPRODUCT($L$199:$L$209,$G$199:$G$209)),0,$F200*$G200/SUMPRODUCT($L$199:$L$209,$G$199:$G$209))</f>
        <v>0</v>
      </c>
      <c r="I200" s="239"/>
      <c r="J200" s="240"/>
      <c r="K200" s="241"/>
      <c r="L200" s="67">
        <f t="shared" ref="L200:L209" si="19">IF(F200&gt;0,1,0)</f>
        <v>0</v>
      </c>
    </row>
    <row r="201" spans="1:12" s="67" customFormat="1" ht="39.75" customHeight="1" x14ac:dyDescent="0.2">
      <c r="A201" s="231" t="s">
        <v>135</v>
      </c>
      <c r="B201" s="231"/>
      <c r="C201" s="231"/>
      <c r="D201" s="231"/>
      <c r="E201" s="231"/>
      <c r="F201" s="45"/>
      <c r="G201" s="54">
        <v>10</v>
      </c>
      <c r="H201" s="116">
        <f t="shared" si="18"/>
        <v>0</v>
      </c>
      <c r="I201" s="239"/>
      <c r="J201" s="240"/>
      <c r="K201" s="241"/>
      <c r="L201" s="67">
        <f t="shared" si="19"/>
        <v>0</v>
      </c>
    </row>
    <row r="202" spans="1:12" s="39" customFormat="1" ht="38.25" customHeight="1" x14ac:dyDescent="0.2">
      <c r="A202" s="231" t="s">
        <v>136</v>
      </c>
      <c r="B202" s="231"/>
      <c r="C202" s="231"/>
      <c r="D202" s="231"/>
      <c r="E202" s="231"/>
      <c r="F202" s="45"/>
      <c r="G202" s="54">
        <v>10</v>
      </c>
      <c r="H202" s="116">
        <f t="shared" si="18"/>
        <v>0</v>
      </c>
      <c r="I202" s="239"/>
      <c r="J202" s="240"/>
      <c r="K202" s="241"/>
      <c r="L202" s="67">
        <f t="shared" si="19"/>
        <v>0</v>
      </c>
    </row>
    <row r="203" spans="1:12" s="39" customFormat="1" ht="42.75" customHeight="1" x14ac:dyDescent="0.2">
      <c r="A203" s="231" t="s">
        <v>134</v>
      </c>
      <c r="B203" s="231"/>
      <c r="C203" s="231"/>
      <c r="D203" s="231"/>
      <c r="E203" s="231"/>
      <c r="F203" s="45"/>
      <c r="G203" s="54">
        <v>10</v>
      </c>
      <c r="H203" s="116">
        <f t="shared" si="18"/>
        <v>0</v>
      </c>
      <c r="I203" s="239"/>
      <c r="J203" s="240"/>
      <c r="K203" s="241"/>
      <c r="L203" s="67">
        <f t="shared" si="19"/>
        <v>0</v>
      </c>
    </row>
    <row r="204" spans="1:12" s="39" customFormat="1" ht="39.75" customHeight="1" x14ac:dyDescent="0.2">
      <c r="A204" s="231" t="s">
        <v>137</v>
      </c>
      <c r="B204" s="231"/>
      <c r="C204" s="231"/>
      <c r="D204" s="231"/>
      <c r="E204" s="231"/>
      <c r="F204" s="45"/>
      <c r="G204" s="54">
        <v>10</v>
      </c>
      <c r="H204" s="116">
        <f t="shared" si="18"/>
        <v>0</v>
      </c>
      <c r="I204" s="239"/>
      <c r="J204" s="240"/>
      <c r="K204" s="241"/>
      <c r="L204" s="67">
        <f t="shared" si="19"/>
        <v>0</v>
      </c>
    </row>
    <row r="205" spans="1:12" s="39" customFormat="1" ht="39.75" customHeight="1" x14ac:dyDescent="0.2">
      <c r="A205" s="231" t="s">
        <v>138</v>
      </c>
      <c r="B205" s="231"/>
      <c r="C205" s="231"/>
      <c r="D205" s="231"/>
      <c r="E205" s="231"/>
      <c r="F205" s="45"/>
      <c r="G205" s="54">
        <v>10</v>
      </c>
      <c r="H205" s="116">
        <f t="shared" si="18"/>
        <v>0</v>
      </c>
      <c r="I205" s="239"/>
      <c r="J205" s="240"/>
      <c r="K205" s="241"/>
      <c r="L205" s="67">
        <f t="shared" si="19"/>
        <v>0</v>
      </c>
    </row>
    <row r="206" spans="1:12" s="39" customFormat="1" ht="36.75" customHeight="1" x14ac:dyDescent="0.2">
      <c r="A206" s="231" t="s">
        <v>139</v>
      </c>
      <c r="B206" s="231"/>
      <c r="C206" s="231"/>
      <c r="D206" s="231"/>
      <c r="E206" s="231"/>
      <c r="F206" s="45"/>
      <c r="G206" s="54">
        <v>10</v>
      </c>
      <c r="H206" s="116">
        <f t="shared" si="18"/>
        <v>0</v>
      </c>
      <c r="I206" s="239"/>
      <c r="J206" s="240"/>
      <c r="K206" s="241"/>
      <c r="L206" s="67">
        <f t="shared" si="19"/>
        <v>0</v>
      </c>
    </row>
    <row r="207" spans="1:12" s="39" customFormat="1" ht="38.25" customHeight="1" x14ac:dyDescent="0.2">
      <c r="A207" s="231" t="s">
        <v>203</v>
      </c>
      <c r="B207" s="231"/>
      <c r="C207" s="231"/>
      <c r="D207" s="231"/>
      <c r="E207" s="231"/>
      <c r="F207" s="45"/>
      <c r="G207" s="54">
        <v>10</v>
      </c>
      <c r="H207" s="116">
        <f t="shared" si="18"/>
        <v>0</v>
      </c>
      <c r="I207" s="239"/>
      <c r="J207" s="240"/>
      <c r="K207" s="241"/>
      <c r="L207" s="67">
        <f t="shared" si="19"/>
        <v>0</v>
      </c>
    </row>
    <row r="208" spans="1:12" s="39" customFormat="1" ht="42" customHeight="1" x14ac:dyDescent="0.2">
      <c r="A208" s="231" t="s">
        <v>140</v>
      </c>
      <c r="B208" s="231"/>
      <c r="C208" s="231"/>
      <c r="D208" s="231"/>
      <c r="E208" s="231"/>
      <c r="F208" s="45"/>
      <c r="G208" s="54">
        <v>10</v>
      </c>
      <c r="H208" s="116">
        <f t="shared" si="18"/>
        <v>0</v>
      </c>
      <c r="I208" s="239"/>
      <c r="J208" s="240"/>
      <c r="K208" s="241"/>
      <c r="L208" s="67">
        <f t="shared" si="19"/>
        <v>0</v>
      </c>
    </row>
    <row r="209" spans="1:12" s="39" customFormat="1" ht="51" customHeight="1" x14ac:dyDescent="0.2">
      <c r="A209" s="265" t="s">
        <v>131</v>
      </c>
      <c r="B209" s="265"/>
      <c r="C209" s="265"/>
      <c r="D209" s="265"/>
      <c r="E209" s="265"/>
      <c r="F209" s="45"/>
      <c r="G209" s="54">
        <v>5</v>
      </c>
      <c r="H209" s="116">
        <f t="shared" si="18"/>
        <v>0</v>
      </c>
      <c r="I209" s="239"/>
      <c r="J209" s="240"/>
      <c r="K209" s="241"/>
      <c r="L209" s="67">
        <f t="shared" si="19"/>
        <v>0</v>
      </c>
    </row>
    <row r="210" spans="1:12" s="39" customFormat="1" x14ac:dyDescent="0.2">
      <c r="A210" s="242" t="s">
        <v>43</v>
      </c>
      <c r="B210" s="243"/>
      <c r="C210" s="243"/>
      <c r="D210" s="243"/>
      <c r="E210" s="243"/>
      <c r="F210" s="244"/>
      <c r="G210" s="55">
        <f>SUM(G199:G209)</f>
        <v>100</v>
      </c>
      <c r="H210" s="56">
        <f>SUM(H199:H209)</f>
        <v>0</v>
      </c>
    </row>
    <row r="211" spans="1:12" s="39" customFormat="1" ht="24" customHeight="1" x14ac:dyDescent="0.2">
      <c r="A211" s="126" t="s">
        <v>37</v>
      </c>
      <c r="B211" s="126"/>
      <c r="C211" s="126"/>
      <c r="D211" s="126" t="s">
        <v>38</v>
      </c>
      <c r="E211" s="126"/>
      <c r="F211" s="126"/>
      <c r="G211" s="126"/>
      <c r="H211" s="126"/>
      <c r="I211" s="126"/>
      <c r="J211" s="126" t="s">
        <v>42</v>
      </c>
      <c r="K211" s="126"/>
    </row>
    <row r="212" spans="1:12" s="39" customFormat="1" ht="15.95" customHeight="1" x14ac:dyDescent="0.2">
      <c r="A212" s="130"/>
      <c r="B212" s="130"/>
      <c r="C212" s="130"/>
      <c r="D212" s="222"/>
      <c r="E212" s="222"/>
      <c r="F212" s="222"/>
      <c r="G212" s="222"/>
      <c r="H212" s="222"/>
      <c r="I212" s="222"/>
      <c r="J212" s="130"/>
      <c r="K212" s="130"/>
    </row>
    <row r="213" spans="1:12" s="39" customFormat="1" ht="15.95" customHeight="1" x14ac:dyDescent="0.2">
      <c r="A213" s="130"/>
      <c r="B213" s="130"/>
      <c r="C213" s="130"/>
      <c r="D213" s="222"/>
      <c r="E213" s="222"/>
      <c r="F213" s="222"/>
      <c r="G213" s="222"/>
      <c r="H213" s="222"/>
      <c r="I213" s="222"/>
      <c r="J213" s="130"/>
      <c r="K213" s="130"/>
    </row>
    <row r="214" spans="1:12" s="39" customFormat="1" ht="15.95" customHeight="1" x14ac:dyDescent="0.2">
      <c r="A214" s="130"/>
      <c r="B214" s="130"/>
      <c r="C214" s="130"/>
      <c r="D214" s="222"/>
      <c r="E214" s="222"/>
      <c r="F214" s="222"/>
      <c r="G214" s="222"/>
      <c r="H214" s="222"/>
      <c r="I214" s="222"/>
      <c r="J214" s="130"/>
      <c r="K214" s="130"/>
    </row>
    <row r="215" spans="1:12" s="39" customFormat="1" ht="15.95" customHeight="1" x14ac:dyDescent="0.2">
      <c r="A215" s="81"/>
      <c r="B215" s="81"/>
      <c r="C215" s="81"/>
      <c r="D215" s="82"/>
      <c r="E215" s="82"/>
      <c r="F215" s="82"/>
      <c r="G215" s="82"/>
      <c r="H215" s="82"/>
      <c r="I215" s="82"/>
      <c r="J215" s="81"/>
      <c r="K215" s="81"/>
    </row>
    <row r="216" spans="1:12" s="39" customFormat="1" x14ac:dyDescent="0.2">
      <c r="A216" s="264" t="s">
        <v>144</v>
      </c>
      <c r="B216" s="264"/>
      <c r="C216" s="264"/>
      <c r="D216" s="264"/>
      <c r="E216" s="264"/>
      <c r="F216" s="264"/>
      <c r="G216" s="264"/>
      <c r="H216" s="264"/>
      <c r="I216" s="264"/>
      <c r="J216" s="264"/>
      <c r="K216" s="264"/>
    </row>
    <row r="217" spans="1:12" s="39" customFormat="1" ht="66.75" customHeight="1" x14ac:dyDescent="0.2">
      <c r="A217" s="201" t="s">
        <v>153</v>
      </c>
      <c r="B217" s="202"/>
      <c r="C217" s="202"/>
      <c r="D217" s="202"/>
      <c r="E217" s="202"/>
      <c r="F217" s="202"/>
      <c r="G217" s="202"/>
      <c r="H217" s="202"/>
      <c r="I217" s="202"/>
      <c r="J217" s="202"/>
      <c r="K217" s="203"/>
    </row>
    <row r="218" spans="1:12" s="39" customFormat="1" ht="20.25" customHeight="1" x14ac:dyDescent="0.2">
      <c r="A218" s="74"/>
      <c r="B218" s="74"/>
      <c r="E218" s="75"/>
      <c r="F218" s="75"/>
      <c r="G218" s="75"/>
      <c r="H218" s="75"/>
      <c r="I218" s="75"/>
      <c r="J218" s="76"/>
    </row>
    <row r="219" spans="1:12" s="39" customFormat="1" ht="35.25" customHeight="1" x14ac:dyDescent="0.2">
      <c r="A219" s="276" t="s">
        <v>63</v>
      </c>
      <c r="B219" s="276"/>
      <c r="C219" s="277" t="s">
        <v>64</v>
      </c>
      <c r="D219" s="277"/>
      <c r="E219" s="278" t="s">
        <v>62</v>
      </c>
      <c r="F219" s="278"/>
      <c r="G219" s="278"/>
      <c r="H219" s="232"/>
      <c r="I219" s="232"/>
      <c r="J219" s="232"/>
      <c r="K219" s="232"/>
    </row>
    <row r="220" spans="1:12" s="39" customFormat="1" ht="26.25" customHeight="1" x14ac:dyDescent="0.2">
      <c r="A220" s="261" t="s">
        <v>141</v>
      </c>
      <c r="B220" s="262"/>
      <c r="C220" s="262"/>
      <c r="D220" s="262"/>
      <c r="E220" s="263"/>
      <c r="F220" s="77" t="s">
        <v>47</v>
      </c>
      <c r="G220" s="63" t="s">
        <v>2</v>
      </c>
      <c r="H220" s="44" t="s">
        <v>44</v>
      </c>
      <c r="I220" s="204" t="s">
        <v>46</v>
      </c>
      <c r="J220" s="205"/>
      <c r="K220" s="206"/>
    </row>
    <row r="221" spans="1:12" s="39" customFormat="1" ht="42" customHeight="1" x14ac:dyDescent="0.2">
      <c r="A221" s="273" t="s">
        <v>145</v>
      </c>
      <c r="B221" s="274"/>
      <c r="C221" s="274"/>
      <c r="D221" s="274"/>
      <c r="E221" s="275"/>
      <c r="F221" s="45"/>
      <c r="G221" s="66">
        <v>10</v>
      </c>
      <c r="H221" s="116">
        <f>IF(ISERROR($F221*$G221/SUMPRODUCT($L$221:$L$230,$G$221:$G$230)),0,$F221*$G221/SUMPRODUCT($L$221:$L$230,$G$221:$G$230))</f>
        <v>0</v>
      </c>
      <c r="I221" s="239"/>
      <c r="J221" s="240"/>
      <c r="K221" s="241"/>
      <c r="L221" s="39">
        <f>IF(F221&gt;0,1,0)</f>
        <v>0</v>
      </c>
    </row>
    <row r="222" spans="1:12" s="39" customFormat="1" ht="41.25" customHeight="1" x14ac:dyDescent="0.2">
      <c r="A222" s="273" t="s">
        <v>146</v>
      </c>
      <c r="B222" s="274"/>
      <c r="C222" s="274"/>
      <c r="D222" s="274"/>
      <c r="E222" s="275"/>
      <c r="F222" s="45"/>
      <c r="G222" s="66">
        <v>10</v>
      </c>
      <c r="H222" s="116">
        <f t="shared" ref="H222:H230" si="20">IF(ISERROR($F222*$G222/SUMPRODUCT($L$221:$L$230,$G$221:$G$230)),0,$F222*$G222/SUMPRODUCT($L$221:$L$230,$G$221:$G$230))</f>
        <v>0</v>
      </c>
      <c r="I222" s="239"/>
      <c r="J222" s="240"/>
      <c r="K222" s="241"/>
      <c r="L222" s="39">
        <f t="shared" ref="L222:L230" si="21">IF(F222&gt;0,1,0)</f>
        <v>0</v>
      </c>
    </row>
    <row r="223" spans="1:12" s="39" customFormat="1" ht="44.25" customHeight="1" x14ac:dyDescent="0.2">
      <c r="A223" s="273" t="s">
        <v>147</v>
      </c>
      <c r="B223" s="274"/>
      <c r="C223" s="274"/>
      <c r="D223" s="274"/>
      <c r="E223" s="275"/>
      <c r="F223" s="45"/>
      <c r="G223" s="78">
        <v>10</v>
      </c>
      <c r="H223" s="116">
        <f t="shared" si="20"/>
        <v>0</v>
      </c>
      <c r="I223" s="239"/>
      <c r="J223" s="240"/>
      <c r="K223" s="241"/>
      <c r="L223" s="39">
        <f t="shared" si="21"/>
        <v>0</v>
      </c>
    </row>
    <row r="224" spans="1:12" s="39" customFormat="1" ht="39.75" customHeight="1" x14ac:dyDescent="0.2">
      <c r="A224" s="273" t="s">
        <v>148</v>
      </c>
      <c r="B224" s="274"/>
      <c r="C224" s="274"/>
      <c r="D224" s="274"/>
      <c r="E224" s="275"/>
      <c r="F224" s="45"/>
      <c r="G224" s="78">
        <v>10</v>
      </c>
      <c r="H224" s="116">
        <f t="shared" si="20"/>
        <v>0</v>
      </c>
      <c r="I224" s="239"/>
      <c r="J224" s="240"/>
      <c r="K224" s="241"/>
      <c r="L224" s="39">
        <f t="shared" si="21"/>
        <v>0</v>
      </c>
    </row>
    <row r="225" spans="1:12" s="39" customFormat="1" ht="42.75" customHeight="1" x14ac:dyDescent="0.2">
      <c r="A225" s="273" t="s">
        <v>149</v>
      </c>
      <c r="B225" s="274"/>
      <c r="C225" s="274"/>
      <c r="D225" s="274"/>
      <c r="E225" s="275"/>
      <c r="F225" s="45"/>
      <c r="G225" s="79">
        <v>10</v>
      </c>
      <c r="H225" s="116">
        <f t="shared" si="20"/>
        <v>0</v>
      </c>
      <c r="I225" s="239"/>
      <c r="J225" s="240"/>
      <c r="K225" s="241"/>
      <c r="L225" s="39">
        <f t="shared" si="21"/>
        <v>0</v>
      </c>
    </row>
    <row r="226" spans="1:12" s="39" customFormat="1" ht="39.75" customHeight="1" x14ac:dyDescent="0.2">
      <c r="A226" s="273" t="s">
        <v>195</v>
      </c>
      <c r="B226" s="274"/>
      <c r="C226" s="274"/>
      <c r="D226" s="274"/>
      <c r="E226" s="275"/>
      <c r="F226" s="45"/>
      <c r="G226" s="79">
        <v>10</v>
      </c>
      <c r="H226" s="116">
        <f t="shared" si="20"/>
        <v>0</v>
      </c>
      <c r="I226" s="239"/>
      <c r="J226" s="240"/>
      <c r="K226" s="241"/>
      <c r="L226" s="39">
        <f t="shared" si="21"/>
        <v>0</v>
      </c>
    </row>
    <row r="227" spans="1:12" s="39" customFormat="1" ht="31.5" customHeight="1" x14ac:dyDescent="0.2">
      <c r="A227" s="273" t="s">
        <v>196</v>
      </c>
      <c r="B227" s="274"/>
      <c r="C227" s="274"/>
      <c r="D227" s="274"/>
      <c r="E227" s="275"/>
      <c r="F227" s="45"/>
      <c r="G227" s="78">
        <v>10</v>
      </c>
      <c r="H227" s="116">
        <f t="shared" si="20"/>
        <v>0</v>
      </c>
      <c r="I227" s="239"/>
      <c r="J227" s="240"/>
      <c r="K227" s="241"/>
      <c r="L227" s="39">
        <f t="shared" si="21"/>
        <v>0</v>
      </c>
    </row>
    <row r="228" spans="1:12" s="39" customFormat="1" ht="51.75" customHeight="1" x14ac:dyDescent="0.2">
      <c r="A228" s="273" t="s">
        <v>219</v>
      </c>
      <c r="B228" s="274"/>
      <c r="C228" s="274"/>
      <c r="D228" s="274"/>
      <c r="E228" s="275"/>
      <c r="F228" s="45"/>
      <c r="G228" s="78">
        <v>10</v>
      </c>
      <c r="H228" s="116">
        <f t="shared" si="20"/>
        <v>0</v>
      </c>
      <c r="I228" s="239"/>
      <c r="J228" s="240"/>
      <c r="K228" s="241"/>
      <c r="L228" s="39">
        <f t="shared" si="21"/>
        <v>0</v>
      </c>
    </row>
    <row r="229" spans="1:12" s="39" customFormat="1" ht="42" customHeight="1" x14ac:dyDescent="0.2">
      <c r="A229" s="273" t="s">
        <v>150</v>
      </c>
      <c r="B229" s="274"/>
      <c r="C229" s="274"/>
      <c r="D229" s="274"/>
      <c r="E229" s="275"/>
      <c r="F229" s="45"/>
      <c r="G229" s="79">
        <v>10</v>
      </c>
      <c r="H229" s="116">
        <f t="shared" si="20"/>
        <v>0</v>
      </c>
      <c r="I229" s="239"/>
      <c r="J229" s="240"/>
      <c r="K229" s="241"/>
      <c r="L229" s="39">
        <f t="shared" si="21"/>
        <v>0</v>
      </c>
    </row>
    <row r="230" spans="1:12" s="39" customFormat="1" ht="60" customHeight="1" x14ac:dyDescent="0.2">
      <c r="A230" s="273" t="s">
        <v>151</v>
      </c>
      <c r="B230" s="274"/>
      <c r="C230" s="274"/>
      <c r="D230" s="274"/>
      <c r="E230" s="275"/>
      <c r="F230" s="45"/>
      <c r="G230" s="79">
        <v>10</v>
      </c>
      <c r="H230" s="116">
        <f t="shared" si="20"/>
        <v>0</v>
      </c>
      <c r="I230" s="239"/>
      <c r="J230" s="240"/>
      <c r="K230" s="241"/>
      <c r="L230" s="39">
        <f t="shared" si="21"/>
        <v>0</v>
      </c>
    </row>
    <row r="231" spans="1:12" s="39" customFormat="1" ht="15.75" customHeight="1" x14ac:dyDescent="0.2">
      <c r="A231" s="269" t="s">
        <v>43</v>
      </c>
      <c r="B231" s="270"/>
      <c r="C231" s="270"/>
      <c r="D231" s="270"/>
      <c r="E231" s="270"/>
      <c r="F231" s="271"/>
      <c r="G231" s="46">
        <f>SUM(G221:G230)</f>
        <v>100</v>
      </c>
      <c r="H231" s="80">
        <f>SUM(H221:H230)</f>
        <v>0</v>
      </c>
    </row>
    <row r="232" spans="1:12" s="39" customFormat="1" ht="24" customHeight="1" x14ac:dyDescent="0.2">
      <c r="A232" s="126" t="s">
        <v>37</v>
      </c>
      <c r="B232" s="126"/>
      <c r="C232" s="126"/>
      <c r="D232" s="126" t="s">
        <v>38</v>
      </c>
      <c r="E232" s="126"/>
      <c r="F232" s="126"/>
      <c r="G232" s="126"/>
      <c r="H232" s="126"/>
      <c r="I232" s="126"/>
      <c r="J232" s="126" t="s">
        <v>42</v>
      </c>
      <c r="K232" s="126"/>
    </row>
    <row r="233" spans="1:12" s="39" customFormat="1" ht="15.95" customHeight="1" x14ac:dyDescent="0.2">
      <c r="A233" s="130"/>
      <c r="B233" s="130"/>
      <c r="C233" s="130"/>
      <c r="D233" s="222"/>
      <c r="E233" s="222"/>
      <c r="F233" s="222"/>
      <c r="G233" s="222"/>
      <c r="H233" s="222"/>
      <c r="I233" s="222"/>
      <c r="J233" s="130"/>
      <c r="K233" s="130"/>
    </row>
    <row r="234" spans="1:12" s="39" customFormat="1" ht="15.95" customHeight="1" x14ac:dyDescent="0.2">
      <c r="A234" s="130"/>
      <c r="B234" s="130"/>
      <c r="C234" s="130"/>
      <c r="D234" s="222"/>
      <c r="E234" s="222"/>
      <c r="F234" s="222"/>
      <c r="G234" s="222"/>
      <c r="H234" s="222"/>
      <c r="I234" s="222"/>
      <c r="J234" s="130"/>
      <c r="K234" s="130"/>
    </row>
    <row r="235" spans="1:12" s="39" customFormat="1" ht="15.95" customHeight="1" x14ac:dyDescent="0.2">
      <c r="A235" s="130"/>
      <c r="B235" s="130"/>
      <c r="C235" s="130"/>
      <c r="D235" s="222"/>
      <c r="E235" s="222"/>
      <c r="F235" s="222"/>
      <c r="G235" s="222"/>
      <c r="H235" s="222"/>
      <c r="I235" s="222"/>
      <c r="J235" s="130"/>
      <c r="K235" s="130"/>
    </row>
    <row r="236" spans="1:12" s="39" customFormat="1" ht="15.95" customHeight="1" x14ac:dyDescent="0.2">
      <c r="A236" s="81"/>
      <c r="B236" s="81"/>
      <c r="C236" s="81"/>
      <c r="D236" s="82"/>
      <c r="E236" s="82"/>
      <c r="F236" s="82"/>
      <c r="G236" s="82"/>
      <c r="H236" s="82"/>
      <c r="I236" s="82"/>
      <c r="J236" s="81"/>
      <c r="K236" s="81"/>
    </row>
    <row r="237" spans="1:12" s="39" customFormat="1" ht="35.25" customHeight="1" x14ac:dyDescent="0.2">
      <c r="A237" s="276" t="s">
        <v>65</v>
      </c>
      <c r="B237" s="276"/>
      <c r="C237" s="277" t="s">
        <v>64</v>
      </c>
      <c r="D237" s="277"/>
      <c r="E237" s="278" t="s">
        <v>62</v>
      </c>
      <c r="F237" s="278"/>
      <c r="G237" s="278"/>
      <c r="H237" s="232"/>
      <c r="I237" s="232"/>
      <c r="J237" s="232"/>
      <c r="K237" s="232"/>
    </row>
    <row r="238" spans="1:12" s="39" customFormat="1" ht="26.25" customHeight="1" x14ac:dyDescent="0.2">
      <c r="A238" s="261" t="s">
        <v>152</v>
      </c>
      <c r="B238" s="262"/>
      <c r="C238" s="262"/>
      <c r="D238" s="262"/>
      <c r="E238" s="263"/>
      <c r="F238" s="77" t="s">
        <v>47</v>
      </c>
      <c r="G238" s="63" t="s">
        <v>2</v>
      </c>
      <c r="H238" s="44" t="s">
        <v>44</v>
      </c>
      <c r="I238" s="204" t="s">
        <v>46</v>
      </c>
      <c r="J238" s="205"/>
      <c r="K238" s="206"/>
    </row>
    <row r="239" spans="1:12" s="39" customFormat="1" ht="30.75" customHeight="1" x14ac:dyDescent="0.2">
      <c r="A239" s="265" t="s">
        <v>154</v>
      </c>
      <c r="B239" s="265"/>
      <c r="C239" s="265"/>
      <c r="D239" s="265"/>
      <c r="E239" s="265"/>
      <c r="F239" s="45"/>
      <c r="G239" s="66">
        <v>25</v>
      </c>
      <c r="H239" s="116">
        <f>IF(ISERROR($F239*$G239/SUMPRODUCT($L$239:$L$243,$G$239:$G$243)),0,$F239*$G239/SUMPRODUCT($L$239:$L$243,$G$239:$G$243))</f>
        <v>0</v>
      </c>
      <c r="I239" s="239"/>
      <c r="J239" s="240"/>
      <c r="K239" s="241"/>
      <c r="L239" s="39">
        <f>IF(F239&gt;0,1,0)</f>
        <v>0</v>
      </c>
    </row>
    <row r="240" spans="1:12" s="39" customFormat="1" ht="27.75" customHeight="1" x14ac:dyDescent="0.2">
      <c r="A240" s="265" t="s">
        <v>155</v>
      </c>
      <c r="B240" s="265"/>
      <c r="C240" s="265"/>
      <c r="D240" s="265"/>
      <c r="E240" s="265"/>
      <c r="F240" s="45"/>
      <c r="G240" s="78">
        <v>20</v>
      </c>
      <c r="H240" s="116">
        <f t="shared" ref="H240:H243" si="22">IF(ISERROR($F240*$G240/SUMPRODUCT($L$239:$L$243,$G$239:$G$243)),0,$F240*$G240/SUMPRODUCT($L$239:$L$243,$G$239:$G$243))</f>
        <v>0</v>
      </c>
      <c r="I240" s="239"/>
      <c r="J240" s="240"/>
      <c r="K240" s="241"/>
      <c r="L240" s="39">
        <f t="shared" ref="L240:L243" si="23">IF(F240&gt;0,1,0)</f>
        <v>0</v>
      </c>
    </row>
    <row r="241" spans="1:12" s="39" customFormat="1" ht="55.5" customHeight="1" x14ac:dyDescent="0.2">
      <c r="A241" s="265" t="s">
        <v>220</v>
      </c>
      <c r="B241" s="265"/>
      <c r="C241" s="265"/>
      <c r="D241" s="265"/>
      <c r="E241" s="265"/>
      <c r="F241" s="45"/>
      <c r="G241" s="78">
        <v>20</v>
      </c>
      <c r="H241" s="116">
        <f t="shared" si="22"/>
        <v>0</v>
      </c>
      <c r="I241" s="239"/>
      <c r="J241" s="240"/>
      <c r="K241" s="241"/>
      <c r="L241" s="39">
        <f t="shared" si="23"/>
        <v>0</v>
      </c>
    </row>
    <row r="242" spans="1:12" s="39" customFormat="1" ht="66" customHeight="1" x14ac:dyDescent="0.2">
      <c r="A242" s="265" t="s">
        <v>156</v>
      </c>
      <c r="B242" s="265"/>
      <c r="C242" s="265"/>
      <c r="D242" s="265"/>
      <c r="E242" s="265"/>
      <c r="F242" s="45"/>
      <c r="G242" s="79">
        <v>25</v>
      </c>
      <c r="H242" s="116">
        <f t="shared" si="22"/>
        <v>0</v>
      </c>
      <c r="I242" s="239"/>
      <c r="J242" s="240"/>
      <c r="K242" s="241"/>
      <c r="L242" s="39">
        <f t="shared" si="23"/>
        <v>0</v>
      </c>
    </row>
    <row r="243" spans="1:12" s="39" customFormat="1" ht="54.75" customHeight="1" x14ac:dyDescent="0.2">
      <c r="A243" s="265" t="s">
        <v>157</v>
      </c>
      <c r="B243" s="265"/>
      <c r="C243" s="265"/>
      <c r="D243" s="265"/>
      <c r="E243" s="265"/>
      <c r="F243" s="45"/>
      <c r="G243" s="79">
        <v>10</v>
      </c>
      <c r="H243" s="116">
        <f t="shared" si="22"/>
        <v>0</v>
      </c>
      <c r="I243" s="239"/>
      <c r="J243" s="240"/>
      <c r="K243" s="241"/>
      <c r="L243" s="39">
        <f t="shared" si="23"/>
        <v>0</v>
      </c>
    </row>
    <row r="244" spans="1:12" s="39" customFormat="1" ht="15.75" customHeight="1" x14ac:dyDescent="0.2">
      <c r="A244" s="269" t="s">
        <v>43</v>
      </c>
      <c r="B244" s="270"/>
      <c r="C244" s="270"/>
      <c r="D244" s="270"/>
      <c r="E244" s="270"/>
      <c r="F244" s="271"/>
      <c r="G244" s="46">
        <f>SUM(G239:G243)</f>
        <v>100</v>
      </c>
      <c r="H244" s="80">
        <f>SUM(H239:H243)</f>
        <v>0</v>
      </c>
    </row>
    <row r="245" spans="1:12" s="39" customFormat="1" ht="24" customHeight="1" x14ac:dyDescent="0.2">
      <c r="A245" s="126" t="s">
        <v>37</v>
      </c>
      <c r="B245" s="126"/>
      <c r="C245" s="126"/>
      <c r="D245" s="126" t="s">
        <v>38</v>
      </c>
      <c r="E245" s="126"/>
      <c r="F245" s="126"/>
      <c r="G245" s="126"/>
      <c r="H245" s="126"/>
      <c r="I245" s="126"/>
      <c r="J245" s="126" t="s">
        <v>42</v>
      </c>
      <c r="K245" s="126"/>
    </row>
    <row r="246" spans="1:12" s="39" customFormat="1" ht="15.95" customHeight="1" x14ac:dyDescent="0.2">
      <c r="A246" s="130"/>
      <c r="B246" s="130"/>
      <c r="C246" s="130"/>
      <c r="D246" s="222"/>
      <c r="E246" s="222"/>
      <c r="F246" s="222"/>
      <c r="G246" s="222"/>
      <c r="H246" s="222"/>
      <c r="I246" s="222"/>
      <c r="J246" s="130"/>
      <c r="K246" s="130"/>
    </row>
    <row r="247" spans="1:12" s="39" customFormat="1" ht="15.95" customHeight="1" x14ac:dyDescent="0.2">
      <c r="A247" s="130"/>
      <c r="B247" s="130"/>
      <c r="C247" s="130"/>
      <c r="D247" s="222"/>
      <c r="E247" s="222"/>
      <c r="F247" s="222"/>
      <c r="G247" s="222"/>
      <c r="H247" s="222"/>
      <c r="I247" s="222"/>
      <c r="J247" s="130"/>
      <c r="K247" s="130"/>
    </row>
    <row r="248" spans="1:12" s="39" customFormat="1" ht="15.95" customHeight="1" x14ac:dyDescent="0.2">
      <c r="A248" s="130"/>
      <c r="B248" s="130"/>
      <c r="C248" s="130"/>
      <c r="D248" s="222"/>
      <c r="E248" s="222"/>
      <c r="F248" s="222"/>
      <c r="G248" s="222"/>
      <c r="H248" s="222"/>
      <c r="I248" s="222"/>
      <c r="J248" s="130"/>
      <c r="K248" s="130"/>
    </row>
    <row r="249" spans="1:12" s="39" customFormat="1" ht="15.95" customHeight="1" x14ac:dyDescent="0.2">
      <c r="A249" s="81"/>
      <c r="B249" s="81"/>
      <c r="C249" s="81"/>
      <c r="D249" s="82"/>
      <c r="E249" s="82"/>
      <c r="F249" s="82"/>
      <c r="G249" s="82"/>
      <c r="H249" s="82"/>
      <c r="I249" s="82"/>
      <c r="J249" s="81"/>
      <c r="K249" s="81"/>
    </row>
    <row r="250" spans="1:12" s="39" customFormat="1" x14ac:dyDescent="0.2">
      <c r="A250" s="264" t="s">
        <v>164</v>
      </c>
      <c r="B250" s="264"/>
      <c r="C250" s="264"/>
      <c r="D250" s="264"/>
      <c r="E250" s="264"/>
      <c r="F250" s="264"/>
      <c r="G250" s="264"/>
      <c r="H250" s="264"/>
      <c r="I250" s="264"/>
      <c r="J250" s="264"/>
      <c r="K250" s="264"/>
    </row>
    <row r="251" spans="1:12" s="39" customFormat="1" ht="28.5" customHeight="1" x14ac:dyDescent="0.2">
      <c r="A251" s="201" t="s">
        <v>166</v>
      </c>
      <c r="B251" s="202"/>
      <c r="C251" s="202"/>
      <c r="D251" s="202"/>
      <c r="E251" s="202"/>
      <c r="F251" s="202"/>
      <c r="G251" s="202"/>
      <c r="H251" s="202"/>
      <c r="I251" s="202"/>
      <c r="J251" s="202"/>
      <c r="K251" s="203"/>
    </row>
    <row r="252" spans="1:12" s="39" customFormat="1" ht="19.5" customHeight="1" x14ac:dyDescent="0.2">
      <c r="A252" s="74"/>
      <c r="B252" s="74"/>
      <c r="E252" s="75"/>
      <c r="F252" s="75"/>
      <c r="G252" s="75"/>
      <c r="H252" s="75"/>
      <c r="I252" s="75"/>
      <c r="J252" s="76"/>
    </row>
    <row r="253" spans="1:12" s="39" customFormat="1" ht="15.95" customHeight="1" x14ac:dyDescent="0.2">
      <c r="A253" s="279" t="s">
        <v>66</v>
      </c>
      <c r="B253" s="279"/>
      <c r="C253" s="88" t="s">
        <v>17</v>
      </c>
      <c r="D253" s="89"/>
      <c r="E253" s="88" t="s">
        <v>18</v>
      </c>
      <c r="F253" s="280"/>
      <c r="G253" s="280"/>
      <c r="H253" s="88" t="s">
        <v>19</v>
      </c>
      <c r="I253" s="86"/>
      <c r="J253" s="88" t="s">
        <v>20</v>
      </c>
      <c r="K253" s="86"/>
    </row>
    <row r="254" spans="1:12" s="65" customFormat="1" ht="41.25" customHeight="1" x14ac:dyDescent="0.25">
      <c r="A254" s="272" t="s">
        <v>165</v>
      </c>
      <c r="B254" s="272"/>
      <c r="C254" s="272"/>
      <c r="D254" s="272"/>
      <c r="E254" s="272"/>
      <c r="F254" s="90" t="s">
        <v>49</v>
      </c>
      <c r="G254" s="91" t="s">
        <v>2</v>
      </c>
      <c r="H254" s="90" t="s">
        <v>44</v>
      </c>
      <c r="I254" s="281" t="s">
        <v>46</v>
      </c>
      <c r="J254" s="282"/>
      <c r="K254" s="283"/>
      <c r="L254" s="64"/>
    </row>
    <row r="255" spans="1:12" s="39" customFormat="1" ht="52.5" customHeight="1" x14ac:dyDescent="0.2">
      <c r="A255" s="231" t="s">
        <v>200</v>
      </c>
      <c r="B255" s="231"/>
      <c r="C255" s="231"/>
      <c r="D255" s="231"/>
      <c r="E255" s="231"/>
      <c r="F255" s="45"/>
      <c r="G255" s="66">
        <v>15</v>
      </c>
      <c r="H255" s="116">
        <f>IF(ISERROR($F255*$G255/SUMPRODUCT($L$255:$L$261,$G$255:$G$261)),0,$F255*$G255/SUMPRODUCT($L$255:$L$261,$G$255:$G$261))</f>
        <v>0</v>
      </c>
      <c r="I255" s="239"/>
      <c r="J255" s="240"/>
      <c r="K255" s="241"/>
      <c r="L255" s="67">
        <f>IF(F255&gt;0,1,0)</f>
        <v>0</v>
      </c>
    </row>
    <row r="256" spans="1:12" s="39" customFormat="1" ht="53.25" customHeight="1" x14ac:dyDescent="0.2">
      <c r="A256" s="231" t="s">
        <v>201</v>
      </c>
      <c r="B256" s="231"/>
      <c r="C256" s="231"/>
      <c r="D256" s="231"/>
      <c r="E256" s="231"/>
      <c r="F256" s="45"/>
      <c r="G256" s="66">
        <v>15</v>
      </c>
      <c r="H256" s="116">
        <f t="shared" ref="H256:H261" si="24">IF(ISERROR($F256*$G256/SUMPRODUCT($L$255:$L$261,$G$255:$G$261)),0,$F256*$G256/SUMPRODUCT($L$255:$L$261,$G$255:$G$261))</f>
        <v>0</v>
      </c>
      <c r="I256" s="239"/>
      <c r="J256" s="240"/>
      <c r="K256" s="241"/>
      <c r="L256" s="67">
        <f t="shared" ref="L256:L261" si="25">IF(F256&gt;0,1,0)</f>
        <v>0</v>
      </c>
    </row>
    <row r="257" spans="1:12" s="67" customFormat="1" ht="64.5" customHeight="1" x14ac:dyDescent="0.2">
      <c r="A257" s="231" t="s">
        <v>169</v>
      </c>
      <c r="B257" s="231"/>
      <c r="C257" s="231"/>
      <c r="D257" s="231"/>
      <c r="E257" s="231"/>
      <c r="F257" s="45"/>
      <c r="G257" s="54">
        <v>15</v>
      </c>
      <c r="H257" s="116">
        <f t="shared" si="24"/>
        <v>0</v>
      </c>
      <c r="I257" s="239"/>
      <c r="J257" s="240"/>
      <c r="K257" s="241"/>
      <c r="L257" s="67">
        <f t="shared" si="25"/>
        <v>0</v>
      </c>
    </row>
    <row r="258" spans="1:12" s="39" customFormat="1" ht="64.5" customHeight="1" x14ac:dyDescent="0.2">
      <c r="A258" s="231" t="s">
        <v>192</v>
      </c>
      <c r="B258" s="231"/>
      <c r="C258" s="231"/>
      <c r="D258" s="231"/>
      <c r="E258" s="231"/>
      <c r="F258" s="45"/>
      <c r="G258" s="54">
        <v>15</v>
      </c>
      <c r="H258" s="116">
        <f t="shared" si="24"/>
        <v>0</v>
      </c>
      <c r="I258" s="239"/>
      <c r="J258" s="240"/>
      <c r="K258" s="241"/>
      <c r="L258" s="67">
        <f t="shared" si="25"/>
        <v>0</v>
      </c>
    </row>
    <row r="259" spans="1:12" s="39" customFormat="1" ht="55.5" customHeight="1" x14ac:dyDescent="0.2">
      <c r="A259" s="231" t="s">
        <v>168</v>
      </c>
      <c r="B259" s="231"/>
      <c r="C259" s="231"/>
      <c r="D259" s="231"/>
      <c r="E259" s="231"/>
      <c r="F259" s="45"/>
      <c r="G259" s="54">
        <v>15</v>
      </c>
      <c r="H259" s="116">
        <f t="shared" si="24"/>
        <v>0</v>
      </c>
      <c r="I259" s="239"/>
      <c r="J259" s="240"/>
      <c r="K259" s="241"/>
      <c r="L259" s="67">
        <f t="shared" si="25"/>
        <v>0</v>
      </c>
    </row>
    <row r="260" spans="1:12" s="39" customFormat="1" ht="54" customHeight="1" x14ac:dyDescent="0.2">
      <c r="A260" s="231" t="s">
        <v>221</v>
      </c>
      <c r="B260" s="231"/>
      <c r="C260" s="231"/>
      <c r="D260" s="231"/>
      <c r="E260" s="231"/>
      <c r="F260" s="45"/>
      <c r="G260" s="54">
        <v>15</v>
      </c>
      <c r="H260" s="116">
        <f t="shared" si="24"/>
        <v>0</v>
      </c>
      <c r="I260" s="239"/>
      <c r="J260" s="240"/>
      <c r="K260" s="241"/>
      <c r="L260" s="67">
        <f t="shared" si="25"/>
        <v>0</v>
      </c>
    </row>
    <row r="261" spans="1:12" s="39" customFormat="1" ht="51.75" customHeight="1" x14ac:dyDescent="0.2">
      <c r="A261" s="265" t="s">
        <v>167</v>
      </c>
      <c r="B261" s="265"/>
      <c r="C261" s="265"/>
      <c r="D261" s="265"/>
      <c r="E261" s="265"/>
      <c r="F261" s="45"/>
      <c r="G261" s="54">
        <v>10</v>
      </c>
      <c r="H261" s="116">
        <f t="shared" si="24"/>
        <v>0</v>
      </c>
      <c r="I261" s="239"/>
      <c r="J261" s="240"/>
      <c r="K261" s="241"/>
      <c r="L261" s="67">
        <f t="shared" si="25"/>
        <v>0</v>
      </c>
    </row>
    <row r="262" spans="1:12" s="39" customFormat="1" x14ac:dyDescent="0.2">
      <c r="A262" s="242" t="s">
        <v>43</v>
      </c>
      <c r="B262" s="243"/>
      <c r="C262" s="243"/>
      <c r="D262" s="243"/>
      <c r="E262" s="243"/>
      <c r="F262" s="244"/>
      <c r="G262" s="55">
        <f>SUM(G255:G261)</f>
        <v>100</v>
      </c>
      <c r="H262" s="56">
        <f>SUM(H255:H261)</f>
        <v>0</v>
      </c>
    </row>
    <row r="263" spans="1:12" s="39" customFormat="1" ht="24" customHeight="1" x14ac:dyDescent="0.2">
      <c r="A263" s="126" t="s">
        <v>37</v>
      </c>
      <c r="B263" s="126"/>
      <c r="C263" s="126"/>
      <c r="D263" s="126" t="s">
        <v>38</v>
      </c>
      <c r="E263" s="126"/>
      <c r="F263" s="126"/>
      <c r="G263" s="126"/>
      <c r="H263" s="126"/>
      <c r="I263" s="126"/>
      <c r="J263" s="126" t="s">
        <v>42</v>
      </c>
      <c r="K263" s="126"/>
    </row>
    <row r="264" spans="1:12" s="39" customFormat="1" ht="15.95" customHeight="1" x14ac:dyDescent="0.2">
      <c r="A264" s="130"/>
      <c r="B264" s="130"/>
      <c r="C264" s="130"/>
      <c r="D264" s="222"/>
      <c r="E264" s="222"/>
      <c r="F264" s="222"/>
      <c r="G264" s="222"/>
      <c r="H264" s="222"/>
      <c r="I264" s="222"/>
      <c r="J264" s="130"/>
      <c r="K264" s="130"/>
    </row>
    <row r="265" spans="1:12" s="39" customFormat="1" ht="15.95" customHeight="1" x14ac:dyDescent="0.2">
      <c r="A265" s="130"/>
      <c r="B265" s="130"/>
      <c r="C265" s="130"/>
      <c r="D265" s="222"/>
      <c r="E265" s="222"/>
      <c r="F265" s="222"/>
      <c r="G265" s="222"/>
      <c r="H265" s="222"/>
      <c r="I265" s="222"/>
      <c r="J265" s="130"/>
      <c r="K265" s="130"/>
    </row>
    <row r="266" spans="1:12" s="39" customFormat="1" ht="15.95" customHeight="1" x14ac:dyDescent="0.2">
      <c r="A266" s="130"/>
      <c r="B266" s="130"/>
      <c r="C266" s="130"/>
      <c r="D266" s="222"/>
      <c r="E266" s="222"/>
      <c r="F266" s="222"/>
      <c r="G266" s="222"/>
      <c r="H266" s="222"/>
      <c r="I266" s="222"/>
      <c r="J266" s="130"/>
      <c r="K266" s="130"/>
    </row>
    <row r="267" spans="1:12" s="39" customFormat="1" ht="15.95" customHeight="1" x14ac:dyDescent="0.2">
      <c r="A267" s="81"/>
      <c r="B267" s="81"/>
      <c r="C267" s="81"/>
      <c r="D267" s="82"/>
      <c r="E267" s="82"/>
      <c r="F267" s="82"/>
      <c r="G267" s="82"/>
      <c r="H267" s="82"/>
      <c r="I267" s="82"/>
      <c r="J267" s="81"/>
      <c r="K267" s="81"/>
    </row>
    <row r="268" spans="1:12" s="39" customFormat="1" ht="15.95" customHeight="1" x14ac:dyDescent="0.2">
      <c r="A268" s="279" t="s">
        <v>66</v>
      </c>
      <c r="B268" s="279"/>
      <c r="C268" s="88" t="s">
        <v>17</v>
      </c>
      <c r="D268" s="89"/>
      <c r="E268" s="88" t="s">
        <v>18</v>
      </c>
      <c r="F268" s="280"/>
      <c r="G268" s="280"/>
      <c r="H268" s="88" t="s">
        <v>19</v>
      </c>
      <c r="I268" s="86"/>
      <c r="J268" s="88" t="s">
        <v>20</v>
      </c>
      <c r="K268" s="86"/>
    </row>
    <row r="269" spans="1:12" s="65" customFormat="1" ht="37.5" customHeight="1" x14ac:dyDescent="0.25">
      <c r="A269" s="272" t="s">
        <v>83</v>
      </c>
      <c r="B269" s="272"/>
      <c r="C269" s="272"/>
      <c r="D269" s="272"/>
      <c r="E269" s="272"/>
      <c r="F269" s="43" t="s">
        <v>49</v>
      </c>
      <c r="G269" s="63" t="s">
        <v>2</v>
      </c>
      <c r="H269" s="43" t="s">
        <v>44</v>
      </c>
      <c r="I269" s="237" t="s">
        <v>46</v>
      </c>
      <c r="J269" s="237"/>
      <c r="K269" s="237"/>
      <c r="L269" s="64"/>
    </row>
    <row r="270" spans="1:12" s="39" customFormat="1" ht="39.75" customHeight="1" x14ac:dyDescent="0.2">
      <c r="A270" s="255" t="s">
        <v>222</v>
      </c>
      <c r="B270" s="256"/>
      <c r="C270" s="256"/>
      <c r="D270" s="256"/>
      <c r="E270" s="257"/>
      <c r="F270" s="45"/>
      <c r="G270" s="66">
        <v>10</v>
      </c>
      <c r="H270" s="116">
        <f>IF(ISERROR($F270*$G270/SUMPRODUCT($L$270:$L$277,$G$270:$G$277)),0,$F270*$G270/SUMPRODUCT($L$270:$L$277,$G$270:$G$277))</f>
        <v>0</v>
      </c>
      <c r="I270" s="239"/>
      <c r="J270" s="240"/>
      <c r="K270" s="241"/>
      <c r="L270" s="67">
        <f>IF(F270&gt;0,1,0)</f>
        <v>0</v>
      </c>
    </row>
    <row r="271" spans="1:12" s="39" customFormat="1" ht="24.75" customHeight="1" x14ac:dyDescent="0.2">
      <c r="A271" s="255" t="s">
        <v>171</v>
      </c>
      <c r="B271" s="256"/>
      <c r="C271" s="256"/>
      <c r="D271" s="256"/>
      <c r="E271" s="257"/>
      <c r="F271" s="45"/>
      <c r="G271" s="66">
        <v>10</v>
      </c>
      <c r="H271" s="116">
        <f t="shared" ref="H271:H277" si="26">IF(ISERROR($F271*$G271/SUMPRODUCT($L$270:$L$277,$G$270:$G$277)),0,$F271*$G271/SUMPRODUCT($L$270:$L$277,$G$270:$G$277))</f>
        <v>0</v>
      </c>
      <c r="I271" s="239"/>
      <c r="J271" s="240"/>
      <c r="K271" s="241"/>
      <c r="L271" s="67">
        <f t="shared" ref="L271:L277" si="27">IF(F271&gt;0,1,0)</f>
        <v>0</v>
      </c>
    </row>
    <row r="272" spans="1:12" s="67" customFormat="1" ht="39.75" customHeight="1" x14ac:dyDescent="0.2">
      <c r="A272" s="251" t="s">
        <v>223</v>
      </c>
      <c r="B272" s="252"/>
      <c r="C272" s="252"/>
      <c r="D272" s="252"/>
      <c r="E272" s="253"/>
      <c r="F272" s="45"/>
      <c r="G272" s="54">
        <v>15</v>
      </c>
      <c r="H272" s="116">
        <f t="shared" si="26"/>
        <v>0</v>
      </c>
      <c r="I272" s="239"/>
      <c r="J272" s="240"/>
      <c r="K272" s="241"/>
      <c r="L272" s="67">
        <f t="shared" si="27"/>
        <v>0</v>
      </c>
    </row>
    <row r="273" spans="1:12" s="39" customFormat="1" ht="39" customHeight="1" x14ac:dyDescent="0.2">
      <c r="A273" s="251" t="s">
        <v>224</v>
      </c>
      <c r="B273" s="252"/>
      <c r="C273" s="252"/>
      <c r="D273" s="252"/>
      <c r="E273" s="253"/>
      <c r="F273" s="45"/>
      <c r="G273" s="54">
        <v>15</v>
      </c>
      <c r="H273" s="116">
        <f t="shared" si="26"/>
        <v>0</v>
      </c>
      <c r="I273" s="239"/>
      <c r="J273" s="240"/>
      <c r="K273" s="241"/>
      <c r="L273" s="67">
        <f t="shared" si="27"/>
        <v>0</v>
      </c>
    </row>
    <row r="274" spans="1:12" s="39" customFormat="1" ht="41.25" customHeight="1" x14ac:dyDescent="0.2">
      <c r="A274" s="251" t="s">
        <v>225</v>
      </c>
      <c r="B274" s="252"/>
      <c r="C274" s="252"/>
      <c r="D274" s="252"/>
      <c r="E274" s="253"/>
      <c r="F274" s="45"/>
      <c r="G274" s="54">
        <v>10</v>
      </c>
      <c r="H274" s="116">
        <f t="shared" si="26"/>
        <v>0</v>
      </c>
      <c r="I274" s="239"/>
      <c r="J274" s="240"/>
      <c r="K274" s="241"/>
      <c r="L274" s="67">
        <f t="shared" si="27"/>
        <v>0</v>
      </c>
    </row>
    <row r="275" spans="1:12" s="39" customFormat="1" ht="74.25" customHeight="1" x14ac:dyDescent="0.2">
      <c r="A275" s="251" t="s">
        <v>227</v>
      </c>
      <c r="B275" s="252"/>
      <c r="C275" s="252"/>
      <c r="D275" s="252"/>
      <c r="E275" s="253"/>
      <c r="F275" s="45"/>
      <c r="G275" s="54">
        <v>15</v>
      </c>
      <c r="H275" s="116">
        <f t="shared" si="26"/>
        <v>0</v>
      </c>
      <c r="I275" s="239"/>
      <c r="J275" s="240"/>
      <c r="K275" s="241"/>
      <c r="L275" s="67">
        <f t="shared" si="27"/>
        <v>0</v>
      </c>
    </row>
    <row r="276" spans="1:12" s="39" customFormat="1" ht="39.75" customHeight="1" x14ac:dyDescent="0.2">
      <c r="A276" s="251" t="s">
        <v>226</v>
      </c>
      <c r="B276" s="252"/>
      <c r="C276" s="252"/>
      <c r="D276" s="252"/>
      <c r="E276" s="253"/>
      <c r="F276" s="45"/>
      <c r="G276" s="54">
        <v>15</v>
      </c>
      <c r="H276" s="116">
        <f t="shared" si="26"/>
        <v>0</v>
      </c>
      <c r="I276" s="239"/>
      <c r="J276" s="240"/>
      <c r="K276" s="241"/>
      <c r="L276" s="67">
        <f t="shared" si="27"/>
        <v>0</v>
      </c>
    </row>
    <row r="277" spans="1:12" s="39" customFormat="1" ht="51" customHeight="1" x14ac:dyDescent="0.2">
      <c r="A277" s="265" t="s">
        <v>170</v>
      </c>
      <c r="B277" s="265"/>
      <c r="C277" s="265"/>
      <c r="D277" s="265"/>
      <c r="E277" s="265"/>
      <c r="F277" s="45"/>
      <c r="G277" s="54">
        <v>10</v>
      </c>
      <c r="H277" s="116">
        <f t="shared" si="26"/>
        <v>0</v>
      </c>
      <c r="I277" s="239"/>
      <c r="J277" s="240"/>
      <c r="K277" s="241"/>
      <c r="L277" s="67">
        <f t="shared" si="27"/>
        <v>0</v>
      </c>
    </row>
    <row r="278" spans="1:12" s="39" customFormat="1" x14ac:dyDescent="0.2">
      <c r="A278" s="242" t="s">
        <v>43</v>
      </c>
      <c r="B278" s="243"/>
      <c r="C278" s="243"/>
      <c r="D278" s="243"/>
      <c r="E278" s="243"/>
      <c r="F278" s="244"/>
      <c r="G278" s="55">
        <f>SUM(G270:G277)</f>
        <v>100</v>
      </c>
      <c r="H278" s="56">
        <f>SUM(H270:H277)</f>
        <v>0</v>
      </c>
    </row>
    <row r="279" spans="1:12" s="39" customFormat="1" ht="24" customHeight="1" x14ac:dyDescent="0.2">
      <c r="A279" s="126" t="s">
        <v>37</v>
      </c>
      <c r="B279" s="126"/>
      <c r="C279" s="126"/>
      <c r="D279" s="126" t="s">
        <v>38</v>
      </c>
      <c r="E279" s="126"/>
      <c r="F279" s="126"/>
      <c r="G279" s="126"/>
      <c r="H279" s="126"/>
      <c r="I279" s="126"/>
      <c r="J279" s="126" t="s">
        <v>42</v>
      </c>
      <c r="K279" s="126"/>
    </row>
    <row r="280" spans="1:12" s="39" customFormat="1" ht="15.95" customHeight="1" x14ac:dyDescent="0.2">
      <c r="A280" s="130"/>
      <c r="B280" s="130"/>
      <c r="C280" s="130"/>
      <c r="D280" s="222"/>
      <c r="E280" s="222"/>
      <c r="F280" s="222"/>
      <c r="G280" s="222"/>
      <c r="H280" s="222"/>
      <c r="I280" s="222"/>
      <c r="J280" s="130"/>
      <c r="K280" s="130"/>
    </row>
    <row r="281" spans="1:12" s="39" customFormat="1" ht="15.95" customHeight="1" x14ac:dyDescent="0.2">
      <c r="A281" s="130"/>
      <c r="B281" s="130"/>
      <c r="C281" s="130"/>
      <c r="D281" s="222"/>
      <c r="E281" s="222"/>
      <c r="F281" s="222"/>
      <c r="G281" s="222"/>
      <c r="H281" s="222"/>
      <c r="I281" s="222"/>
      <c r="J281" s="130"/>
      <c r="K281" s="130"/>
    </row>
    <row r="282" spans="1:12" s="39" customFormat="1" ht="15.95" customHeight="1" x14ac:dyDescent="0.2">
      <c r="A282" s="130"/>
      <c r="B282" s="130"/>
      <c r="C282" s="130"/>
      <c r="D282" s="222"/>
      <c r="E282" s="222"/>
      <c r="F282" s="222"/>
      <c r="G282" s="222"/>
      <c r="H282" s="222"/>
      <c r="I282" s="222"/>
      <c r="J282" s="130"/>
      <c r="K282" s="130"/>
    </row>
    <row r="283" spans="1:12" s="39" customFormat="1" ht="15.95" customHeight="1" x14ac:dyDescent="0.2">
      <c r="A283" s="81"/>
      <c r="B283" s="81"/>
      <c r="C283" s="81"/>
      <c r="D283" s="82"/>
      <c r="E283" s="82"/>
      <c r="F283" s="82"/>
      <c r="G283" s="82"/>
      <c r="H283" s="82"/>
      <c r="I283" s="82"/>
      <c r="J283" s="81"/>
      <c r="K283" s="81"/>
    </row>
    <row r="284" spans="1:12" s="39" customFormat="1" ht="15.95" customHeight="1" x14ac:dyDescent="0.2">
      <c r="A284" s="279" t="s">
        <v>66</v>
      </c>
      <c r="B284" s="279"/>
      <c r="C284" s="284"/>
      <c r="D284" s="285"/>
      <c r="E284" s="285"/>
      <c r="F284" s="285"/>
      <c r="G284" s="285"/>
      <c r="H284" s="285"/>
      <c r="I284" s="285"/>
      <c r="J284" s="285"/>
      <c r="K284" s="286"/>
    </row>
    <row r="285" spans="1:12" s="65" customFormat="1" ht="30" customHeight="1" x14ac:dyDescent="0.25">
      <c r="A285" s="272" t="s">
        <v>199</v>
      </c>
      <c r="B285" s="272"/>
      <c r="C285" s="272"/>
      <c r="D285" s="272"/>
      <c r="E285" s="272"/>
      <c r="F285" s="43" t="s">
        <v>49</v>
      </c>
      <c r="G285" s="63" t="s">
        <v>2</v>
      </c>
      <c r="H285" s="43" t="s">
        <v>44</v>
      </c>
      <c r="I285" s="237" t="s">
        <v>46</v>
      </c>
      <c r="J285" s="237"/>
      <c r="K285" s="237"/>
      <c r="L285" s="64"/>
    </row>
    <row r="286" spans="1:12" s="39" customFormat="1" ht="39.75" customHeight="1" x14ac:dyDescent="0.2">
      <c r="A286" s="255" t="s">
        <v>177</v>
      </c>
      <c r="B286" s="256"/>
      <c r="C286" s="256"/>
      <c r="D286" s="256"/>
      <c r="E286" s="257"/>
      <c r="F286" s="45"/>
      <c r="G286" s="66">
        <v>25</v>
      </c>
      <c r="H286" s="116">
        <f>IF(ISERROR($F286*$G286/SUMPRODUCT($L$286:$L$290,$G$286:$G$290)),0,$F286*$G286/SUMPRODUCT($L$286:$L$290,$G$286:$G$290))</f>
        <v>0</v>
      </c>
      <c r="I286" s="239"/>
      <c r="J286" s="240"/>
      <c r="K286" s="241"/>
      <c r="L286" s="67">
        <f>IF(F286&gt;0,1,0)</f>
        <v>0</v>
      </c>
    </row>
    <row r="287" spans="1:12" s="39" customFormat="1" ht="27.75" customHeight="1" x14ac:dyDescent="0.2">
      <c r="A287" s="255" t="s">
        <v>173</v>
      </c>
      <c r="B287" s="256"/>
      <c r="C287" s="256"/>
      <c r="D287" s="256"/>
      <c r="E287" s="257"/>
      <c r="F287" s="45"/>
      <c r="G287" s="66">
        <v>25</v>
      </c>
      <c r="H287" s="116">
        <f t="shared" ref="H287:H290" si="28">IF(ISERROR($F287*$G287/SUMPRODUCT($L$286:$L$290,$G$286:$G$290)),0,$F287*$G287/SUMPRODUCT($L$286:$L$290,$G$286:$G$290))</f>
        <v>0</v>
      </c>
      <c r="I287" s="239"/>
      <c r="J287" s="240"/>
      <c r="K287" s="241"/>
      <c r="L287" s="67">
        <f t="shared" ref="L287:L290" si="29">IF(F287&gt;0,1,0)</f>
        <v>0</v>
      </c>
    </row>
    <row r="288" spans="1:12" s="67" customFormat="1" ht="27" customHeight="1" x14ac:dyDescent="0.2">
      <c r="A288" s="255" t="s">
        <v>174</v>
      </c>
      <c r="B288" s="256"/>
      <c r="C288" s="256"/>
      <c r="D288" s="256"/>
      <c r="E288" s="257"/>
      <c r="F288" s="45"/>
      <c r="G288" s="54">
        <v>20</v>
      </c>
      <c r="H288" s="116">
        <f t="shared" si="28"/>
        <v>0</v>
      </c>
      <c r="I288" s="239"/>
      <c r="J288" s="240"/>
      <c r="K288" s="241"/>
      <c r="L288" s="67">
        <f t="shared" si="29"/>
        <v>0</v>
      </c>
    </row>
    <row r="289" spans="1:12" s="39" customFormat="1" ht="39.75" customHeight="1" x14ac:dyDescent="0.2">
      <c r="A289" s="255" t="s">
        <v>176</v>
      </c>
      <c r="B289" s="256"/>
      <c r="C289" s="256"/>
      <c r="D289" s="256"/>
      <c r="E289" s="257"/>
      <c r="F289" s="45"/>
      <c r="G289" s="54">
        <v>20</v>
      </c>
      <c r="H289" s="116">
        <f t="shared" si="28"/>
        <v>0</v>
      </c>
      <c r="I289" s="239"/>
      <c r="J289" s="240"/>
      <c r="K289" s="241"/>
      <c r="L289" s="67">
        <f t="shared" si="29"/>
        <v>0</v>
      </c>
    </row>
    <row r="290" spans="1:12" s="39" customFormat="1" ht="49.5" customHeight="1" x14ac:dyDescent="0.2">
      <c r="A290" s="265" t="s">
        <v>175</v>
      </c>
      <c r="B290" s="287"/>
      <c r="C290" s="287"/>
      <c r="D290" s="287"/>
      <c r="E290" s="287"/>
      <c r="F290" s="45"/>
      <c r="G290" s="54">
        <v>10</v>
      </c>
      <c r="H290" s="116">
        <f t="shared" si="28"/>
        <v>0</v>
      </c>
      <c r="I290" s="239"/>
      <c r="J290" s="240"/>
      <c r="K290" s="241"/>
      <c r="L290" s="67">
        <f t="shared" si="29"/>
        <v>0</v>
      </c>
    </row>
    <row r="291" spans="1:12" s="39" customFormat="1" x14ac:dyDescent="0.2">
      <c r="A291" s="242" t="s">
        <v>43</v>
      </c>
      <c r="B291" s="243"/>
      <c r="C291" s="243"/>
      <c r="D291" s="243"/>
      <c r="E291" s="243"/>
      <c r="F291" s="244"/>
      <c r="G291" s="55">
        <f>SUM(G286:G290)</f>
        <v>100</v>
      </c>
      <c r="H291" s="56">
        <f>SUM(H286:H290)</f>
        <v>0</v>
      </c>
    </row>
    <row r="292" spans="1:12" s="39" customFormat="1" ht="24" customHeight="1" x14ac:dyDescent="0.2">
      <c r="A292" s="126" t="s">
        <v>37</v>
      </c>
      <c r="B292" s="126"/>
      <c r="C292" s="126"/>
      <c r="D292" s="126" t="s">
        <v>38</v>
      </c>
      <c r="E292" s="126"/>
      <c r="F292" s="126"/>
      <c r="G292" s="126"/>
      <c r="H292" s="126"/>
      <c r="I292" s="126"/>
      <c r="J292" s="126" t="s">
        <v>42</v>
      </c>
      <c r="K292" s="126"/>
    </row>
    <row r="293" spans="1:12" s="39" customFormat="1" ht="15.95" customHeight="1" x14ac:dyDescent="0.2">
      <c r="A293" s="130"/>
      <c r="B293" s="130"/>
      <c r="C293" s="130"/>
      <c r="D293" s="222"/>
      <c r="E293" s="222"/>
      <c r="F293" s="222"/>
      <c r="G293" s="222"/>
      <c r="H293" s="222"/>
      <c r="I293" s="222"/>
      <c r="J293" s="130"/>
      <c r="K293" s="130"/>
    </row>
    <row r="294" spans="1:12" s="39" customFormat="1" ht="15.95" customHeight="1" x14ac:dyDescent="0.2">
      <c r="A294" s="130"/>
      <c r="B294" s="130"/>
      <c r="C294" s="130"/>
      <c r="D294" s="222"/>
      <c r="E294" s="222"/>
      <c r="F294" s="222"/>
      <c r="G294" s="222"/>
      <c r="H294" s="222"/>
      <c r="I294" s="222"/>
      <c r="J294" s="130"/>
      <c r="K294" s="130"/>
    </row>
    <row r="295" spans="1:12" s="39" customFormat="1" ht="15.95" customHeight="1" x14ac:dyDescent="0.2">
      <c r="A295" s="130"/>
      <c r="B295" s="130"/>
      <c r="C295" s="130"/>
      <c r="D295" s="222"/>
      <c r="E295" s="222"/>
      <c r="F295" s="222"/>
      <c r="G295" s="222"/>
      <c r="H295" s="222"/>
      <c r="I295" s="222"/>
      <c r="J295" s="130"/>
      <c r="K295" s="130"/>
    </row>
    <row r="296" spans="1:12" s="39" customFormat="1" ht="15.95" customHeight="1" x14ac:dyDescent="0.2">
      <c r="A296" s="81"/>
      <c r="B296" s="81"/>
      <c r="C296" s="81"/>
      <c r="D296" s="82"/>
      <c r="E296" s="82"/>
      <c r="F296" s="82"/>
      <c r="G296" s="82"/>
      <c r="H296" s="82"/>
      <c r="I296" s="82"/>
      <c r="J296" s="81"/>
      <c r="K296" s="81"/>
    </row>
    <row r="297" spans="1:12" s="39" customFormat="1" ht="15.95" customHeight="1" x14ac:dyDescent="0.2">
      <c r="A297" s="279" t="s">
        <v>66</v>
      </c>
      <c r="B297" s="279"/>
      <c r="C297" s="284"/>
      <c r="D297" s="285"/>
      <c r="E297" s="285"/>
      <c r="F297" s="285"/>
      <c r="G297" s="285"/>
      <c r="H297" s="285"/>
      <c r="I297" s="285"/>
      <c r="J297" s="285"/>
      <c r="K297" s="286"/>
    </row>
    <row r="298" spans="1:12" s="65" customFormat="1" ht="34.5" customHeight="1" x14ac:dyDescent="0.25">
      <c r="A298" s="272" t="s">
        <v>178</v>
      </c>
      <c r="B298" s="272"/>
      <c r="C298" s="272"/>
      <c r="D298" s="272"/>
      <c r="E298" s="272"/>
      <c r="F298" s="43" t="s">
        <v>49</v>
      </c>
      <c r="G298" s="63" t="s">
        <v>2</v>
      </c>
      <c r="H298" s="43" t="s">
        <v>44</v>
      </c>
      <c r="I298" s="237" t="s">
        <v>46</v>
      </c>
      <c r="J298" s="237"/>
      <c r="K298" s="237"/>
    </row>
    <row r="299" spans="1:12" s="39" customFormat="1" ht="27" customHeight="1" x14ac:dyDescent="0.2">
      <c r="A299" s="251" t="s">
        <v>179</v>
      </c>
      <c r="B299" s="252"/>
      <c r="C299" s="252"/>
      <c r="D299" s="252"/>
      <c r="E299" s="253"/>
      <c r="F299" s="45"/>
      <c r="G299" s="66">
        <v>20</v>
      </c>
      <c r="H299" s="116">
        <f>IF(ISERROR($F299*$G299/SUMPRODUCT($L$299:$L$304,$G$299:$G$304)),0,$F299*$G299/SUMPRODUCT($L$299:$L$304,$G$299:$G$304))</f>
        <v>0</v>
      </c>
      <c r="I299" s="239"/>
      <c r="J299" s="240"/>
      <c r="K299" s="241"/>
      <c r="L299" s="64">
        <f>IF(F299&gt;0,1,0)</f>
        <v>0</v>
      </c>
    </row>
    <row r="300" spans="1:12" s="39" customFormat="1" ht="28.5" customHeight="1" x14ac:dyDescent="0.2">
      <c r="A300" s="258" t="s">
        <v>248</v>
      </c>
      <c r="B300" s="259"/>
      <c r="C300" s="259"/>
      <c r="D300" s="259"/>
      <c r="E300" s="260"/>
      <c r="F300" s="45"/>
      <c r="G300" s="66">
        <v>15</v>
      </c>
      <c r="H300" s="116">
        <f t="shared" ref="H300:H304" si="30">IF(ISERROR($F300*$G300/SUMPRODUCT($L$299:$L$304,$G$299:$G$304)),0,$F300*$G300/SUMPRODUCT($L$299:$L$304,$G$299:$G$304))</f>
        <v>0</v>
      </c>
      <c r="I300" s="288"/>
      <c r="J300" s="289"/>
      <c r="K300" s="290"/>
      <c r="L300" s="39">
        <f>IF(F300&gt;0,1,0)</f>
        <v>0</v>
      </c>
    </row>
    <row r="301" spans="1:12" s="39" customFormat="1" ht="27.75" customHeight="1" x14ac:dyDescent="0.2">
      <c r="A301" s="258" t="s">
        <v>244</v>
      </c>
      <c r="B301" s="259"/>
      <c r="C301" s="259"/>
      <c r="D301" s="259"/>
      <c r="E301" s="260"/>
      <c r="F301" s="45"/>
      <c r="G301" s="66">
        <v>15</v>
      </c>
      <c r="H301" s="116">
        <f t="shared" si="30"/>
        <v>0</v>
      </c>
      <c r="I301" s="288"/>
      <c r="J301" s="289"/>
      <c r="K301" s="290"/>
      <c r="L301" s="64">
        <f t="shared" ref="L301:L304" si="31">IF(F301&gt;0,1,0)</f>
        <v>0</v>
      </c>
    </row>
    <row r="302" spans="1:12" s="67" customFormat="1" ht="25.5" customHeight="1" x14ac:dyDescent="0.2">
      <c r="A302" s="251" t="s">
        <v>245</v>
      </c>
      <c r="B302" s="252"/>
      <c r="C302" s="252"/>
      <c r="D302" s="252"/>
      <c r="E302" s="253"/>
      <c r="F302" s="45"/>
      <c r="G302" s="54">
        <v>15</v>
      </c>
      <c r="H302" s="116">
        <f t="shared" si="30"/>
        <v>0</v>
      </c>
      <c r="I302" s="239"/>
      <c r="J302" s="240"/>
      <c r="K302" s="241"/>
      <c r="L302" s="64">
        <f t="shared" si="31"/>
        <v>0</v>
      </c>
    </row>
    <row r="303" spans="1:12" s="39" customFormat="1" ht="30" customHeight="1" x14ac:dyDescent="0.2">
      <c r="A303" s="255" t="s">
        <v>246</v>
      </c>
      <c r="B303" s="256"/>
      <c r="C303" s="256"/>
      <c r="D303" s="256"/>
      <c r="E303" s="257"/>
      <c r="F303" s="45"/>
      <c r="G303" s="54">
        <v>25</v>
      </c>
      <c r="H303" s="116">
        <f t="shared" si="30"/>
        <v>0</v>
      </c>
      <c r="I303" s="239"/>
      <c r="J303" s="240"/>
      <c r="K303" s="241"/>
      <c r="L303" s="64">
        <f t="shared" si="31"/>
        <v>0</v>
      </c>
    </row>
    <row r="304" spans="1:12" s="39" customFormat="1" ht="47.25" customHeight="1" x14ac:dyDescent="0.2">
      <c r="A304" s="265" t="s">
        <v>247</v>
      </c>
      <c r="B304" s="265"/>
      <c r="C304" s="265"/>
      <c r="D304" s="265"/>
      <c r="E304" s="265"/>
      <c r="F304" s="45"/>
      <c r="G304" s="54">
        <v>10</v>
      </c>
      <c r="H304" s="116">
        <f t="shared" si="30"/>
        <v>0</v>
      </c>
      <c r="I304" s="239"/>
      <c r="J304" s="240"/>
      <c r="K304" s="241"/>
      <c r="L304" s="64">
        <f t="shared" si="31"/>
        <v>0</v>
      </c>
    </row>
    <row r="305" spans="1:12" s="39" customFormat="1" x14ac:dyDescent="0.2">
      <c r="A305" s="242" t="s">
        <v>43</v>
      </c>
      <c r="B305" s="243"/>
      <c r="C305" s="243"/>
      <c r="D305" s="243"/>
      <c r="E305" s="243"/>
      <c r="F305" s="244"/>
      <c r="G305" s="55">
        <f>SUM(G299:G304)</f>
        <v>100</v>
      </c>
      <c r="H305" s="56">
        <f>SUM(H299:H304)</f>
        <v>0</v>
      </c>
    </row>
    <row r="306" spans="1:12" s="39" customFormat="1" ht="24" customHeight="1" x14ac:dyDescent="0.2">
      <c r="A306" s="126" t="s">
        <v>37</v>
      </c>
      <c r="B306" s="126"/>
      <c r="C306" s="126"/>
      <c r="D306" s="126" t="s">
        <v>38</v>
      </c>
      <c r="E306" s="126"/>
      <c r="F306" s="126"/>
      <c r="G306" s="126"/>
      <c r="H306" s="126"/>
      <c r="I306" s="126"/>
      <c r="J306" s="126" t="s">
        <v>42</v>
      </c>
      <c r="K306" s="126"/>
    </row>
    <row r="307" spans="1:12" s="39" customFormat="1" ht="15.95" customHeight="1" x14ac:dyDescent="0.2">
      <c r="A307" s="130"/>
      <c r="B307" s="130"/>
      <c r="C307" s="130"/>
      <c r="D307" s="222"/>
      <c r="E307" s="222"/>
      <c r="F307" s="222"/>
      <c r="G307" s="222"/>
      <c r="H307" s="222"/>
      <c r="I307" s="222"/>
      <c r="J307" s="130"/>
      <c r="K307" s="130"/>
    </row>
    <row r="308" spans="1:12" s="39" customFormat="1" ht="15.95" customHeight="1" x14ac:dyDescent="0.2">
      <c r="A308" s="130"/>
      <c r="B308" s="130"/>
      <c r="C308" s="130"/>
      <c r="D308" s="222"/>
      <c r="E308" s="222"/>
      <c r="F308" s="222"/>
      <c r="G308" s="222"/>
      <c r="H308" s="222"/>
      <c r="I308" s="222"/>
      <c r="J308" s="130"/>
      <c r="K308" s="130"/>
    </row>
    <row r="309" spans="1:12" s="39" customFormat="1" ht="15.95" customHeight="1" x14ac:dyDescent="0.2">
      <c r="A309" s="130"/>
      <c r="B309" s="130"/>
      <c r="C309" s="130"/>
      <c r="D309" s="222"/>
      <c r="E309" s="222"/>
      <c r="F309" s="222"/>
      <c r="G309" s="222"/>
      <c r="H309" s="222"/>
      <c r="I309" s="222"/>
      <c r="J309" s="130"/>
      <c r="K309" s="130"/>
    </row>
    <row r="310" spans="1:12" s="39" customFormat="1" ht="15.95" customHeight="1" x14ac:dyDescent="0.2">
      <c r="A310" s="81"/>
      <c r="B310" s="81"/>
      <c r="C310" s="81"/>
      <c r="D310" s="82"/>
      <c r="E310" s="82"/>
      <c r="F310" s="82"/>
      <c r="G310" s="82"/>
      <c r="H310" s="82"/>
      <c r="I310" s="82"/>
      <c r="J310" s="81"/>
      <c r="K310" s="81"/>
    </row>
    <row r="311" spans="1:12" s="39" customFormat="1" ht="15.95" customHeight="1" x14ac:dyDescent="0.2">
      <c r="A311" s="279" t="s">
        <v>66</v>
      </c>
      <c r="B311" s="279"/>
      <c r="C311" s="291" t="s">
        <v>184</v>
      </c>
      <c r="D311" s="292"/>
      <c r="E311" s="293"/>
      <c r="F311" s="280"/>
      <c r="G311" s="280"/>
      <c r="H311" s="291" t="s">
        <v>185</v>
      </c>
      <c r="I311" s="292"/>
      <c r="J311" s="293"/>
      <c r="K311" s="86"/>
    </row>
    <row r="312" spans="1:12" s="65" customFormat="1" ht="30" customHeight="1" x14ac:dyDescent="0.25">
      <c r="A312" s="272" t="s">
        <v>86</v>
      </c>
      <c r="B312" s="272"/>
      <c r="C312" s="272"/>
      <c r="D312" s="272"/>
      <c r="E312" s="272"/>
      <c r="F312" s="43" t="s">
        <v>49</v>
      </c>
      <c r="G312" s="63" t="s">
        <v>2</v>
      </c>
      <c r="H312" s="43" t="s">
        <v>44</v>
      </c>
      <c r="I312" s="237" t="s">
        <v>46</v>
      </c>
      <c r="J312" s="237"/>
      <c r="K312" s="237"/>
      <c r="L312" s="64"/>
    </row>
    <row r="313" spans="1:12" s="39" customFormat="1" ht="29.25" customHeight="1" x14ac:dyDescent="0.2">
      <c r="A313" s="251" t="s">
        <v>180</v>
      </c>
      <c r="B313" s="252"/>
      <c r="C313" s="252"/>
      <c r="D313" s="252"/>
      <c r="E313" s="253"/>
      <c r="F313" s="45"/>
      <c r="G313" s="66">
        <v>15</v>
      </c>
      <c r="H313" s="116">
        <f>IF(ISERROR($F313*$G313/SUMPRODUCT($L$313:$L$320,$G$313:$G$320)),0,$F313*$G313/SUMPRODUCT($L$313:$L$320,$G$313:$G$320))</f>
        <v>0</v>
      </c>
      <c r="I313" s="239"/>
      <c r="J313" s="240"/>
      <c r="K313" s="241"/>
      <c r="L313" s="67">
        <f>IF(F313&gt;0,1,0)</f>
        <v>0</v>
      </c>
    </row>
    <row r="314" spans="1:12" s="39" customFormat="1" ht="39" customHeight="1" x14ac:dyDescent="0.2">
      <c r="A314" s="251" t="s">
        <v>228</v>
      </c>
      <c r="B314" s="252"/>
      <c r="C314" s="252"/>
      <c r="D314" s="252"/>
      <c r="E314" s="253"/>
      <c r="F314" s="45"/>
      <c r="G314" s="66">
        <v>15</v>
      </c>
      <c r="H314" s="116">
        <f t="shared" ref="H314:H320" si="32">IF(ISERROR($F314*$G314/SUMPRODUCT($L$313:$L$320,$G$313:$G$320)),0,$F314*$G314/SUMPRODUCT($L$313:$L$320,$G$313:$G$320))</f>
        <v>0</v>
      </c>
      <c r="I314" s="239"/>
      <c r="J314" s="240"/>
      <c r="K314" s="241"/>
      <c r="L314" s="67">
        <f t="shared" ref="L314:L320" si="33">IF(F314&gt;0,1,0)</f>
        <v>0</v>
      </c>
    </row>
    <row r="315" spans="1:12" s="67" customFormat="1" ht="39.75" customHeight="1" x14ac:dyDescent="0.2">
      <c r="A315" s="251" t="s">
        <v>181</v>
      </c>
      <c r="B315" s="252"/>
      <c r="C315" s="252"/>
      <c r="D315" s="252"/>
      <c r="E315" s="253"/>
      <c r="F315" s="45"/>
      <c r="G315" s="54">
        <v>15</v>
      </c>
      <c r="H315" s="116">
        <f t="shared" si="32"/>
        <v>0</v>
      </c>
      <c r="I315" s="239"/>
      <c r="J315" s="240"/>
      <c r="K315" s="241"/>
      <c r="L315" s="67">
        <f t="shared" si="33"/>
        <v>0</v>
      </c>
    </row>
    <row r="316" spans="1:12" s="39" customFormat="1" ht="38.25" customHeight="1" x14ac:dyDescent="0.2">
      <c r="A316" s="251" t="s">
        <v>186</v>
      </c>
      <c r="B316" s="252"/>
      <c r="C316" s="252"/>
      <c r="D316" s="252"/>
      <c r="E316" s="253"/>
      <c r="F316" s="45"/>
      <c r="G316" s="54">
        <v>10</v>
      </c>
      <c r="H316" s="116">
        <f t="shared" si="32"/>
        <v>0</v>
      </c>
      <c r="I316" s="239"/>
      <c r="J316" s="240"/>
      <c r="K316" s="241"/>
      <c r="L316" s="67">
        <f t="shared" si="33"/>
        <v>0</v>
      </c>
    </row>
    <row r="317" spans="1:12" s="39" customFormat="1" ht="41.25" customHeight="1" x14ac:dyDescent="0.2">
      <c r="A317" s="251" t="s">
        <v>202</v>
      </c>
      <c r="B317" s="252"/>
      <c r="C317" s="252"/>
      <c r="D317" s="252"/>
      <c r="E317" s="253"/>
      <c r="F317" s="45"/>
      <c r="G317" s="54">
        <v>10</v>
      </c>
      <c r="H317" s="116">
        <f t="shared" si="32"/>
        <v>0</v>
      </c>
      <c r="I317" s="239"/>
      <c r="J317" s="240"/>
      <c r="K317" s="241"/>
      <c r="L317" s="67">
        <f t="shared" si="33"/>
        <v>0</v>
      </c>
    </row>
    <row r="318" spans="1:12" s="39" customFormat="1" ht="27.75" customHeight="1" x14ac:dyDescent="0.2">
      <c r="A318" s="251" t="s">
        <v>229</v>
      </c>
      <c r="B318" s="252"/>
      <c r="C318" s="252"/>
      <c r="D318" s="252"/>
      <c r="E318" s="253"/>
      <c r="F318" s="45"/>
      <c r="G318" s="54">
        <v>10</v>
      </c>
      <c r="H318" s="116">
        <f t="shared" si="32"/>
        <v>0</v>
      </c>
      <c r="I318" s="239"/>
      <c r="J318" s="240"/>
      <c r="K318" s="241"/>
      <c r="L318" s="67">
        <f t="shared" si="33"/>
        <v>0</v>
      </c>
    </row>
    <row r="319" spans="1:12" s="39" customFormat="1" ht="54" customHeight="1" x14ac:dyDescent="0.2">
      <c r="A319" s="251" t="s">
        <v>182</v>
      </c>
      <c r="B319" s="252"/>
      <c r="C319" s="252"/>
      <c r="D319" s="252"/>
      <c r="E319" s="253"/>
      <c r="F319" s="45"/>
      <c r="G319" s="54">
        <v>15</v>
      </c>
      <c r="H319" s="116">
        <f t="shared" si="32"/>
        <v>0</v>
      </c>
      <c r="I319" s="239"/>
      <c r="J319" s="240"/>
      <c r="K319" s="241"/>
      <c r="L319" s="67">
        <f t="shared" si="33"/>
        <v>0</v>
      </c>
    </row>
    <row r="320" spans="1:12" s="39" customFormat="1" ht="50.25" customHeight="1" x14ac:dyDescent="0.2">
      <c r="A320" s="265" t="s">
        <v>183</v>
      </c>
      <c r="B320" s="265"/>
      <c r="C320" s="265"/>
      <c r="D320" s="265"/>
      <c r="E320" s="265"/>
      <c r="F320" s="45"/>
      <c r="G320" s="54">
        <v>10</v>
      </c>
      <c r="H320" s="116">
        <f t="shared" si="32"/>
        <v>0</v>
      </c>
      <c r="I320" s="239"/>
      <c r="J320" s="240"/>
      <c r="K320" s="241"/>
      <c r="L320" s="67">
        <f t="shared" si="33"/>
        <v>0</v>
      </c>
    </row>
    <row r="321" spans="1:11" s="39" customFormat="1" x14ac:dyDescent="0.2">
      <c r="A321" s="242" t="s">
        <v>43</v>
      </c>
      <c r="B321" s="243"/>
      <c r="C321" s="243"/>
      <c r="D321" s="243"/>
      <c r="E321" s="243"/>
      <c r="F321" s="244"/>
      <c r="G321" s="55">
        <f>SUM(G313:G320)</f>
        <v>100</v>
      </c>
      <c r="H321" s="56">
        <f>SUM(H313:H320)</f>
        <v>0</v>
      </c>
    </row>
    <row r="322" spans="1:11" s="39" customFormat="1" ht="24" customHeight="1" x14ac:dyDescent="0.2">
      <c r="A322" s="126" t="s">
        <v>37</v>
      </c>
      <c r="B322" s="126"/>
      <c r="C322" s="126"/>
      <c r="D322" s="126" t="s">
        <v>38</v>
      </c>
      <c r="E322" s="126"/>
      <c r="F322" s="126"/>
      <c r="G322" s="126"/>
      <c r="H322" s="126"/>
      <c r="I322" s="126"/>
      <c r="J322" s="126" t="s">
        <v>42</v>
      </c>
      <c r="K322" s="126"/>
    </row>
    <row r="323" spans="1:11" s="39" customFormat="1" ht="15.95" customHeight="1" x14ac:dyDescent="0.2">
      <c r="A323" s="130"/>
      <c r="B323" s="130"/>
      <c r="C323" s="130"/>
      <c r="D323" s="222"/>
      <c r="E323" s="222"/>
      <c r="F323" s="222"/>
      <c r="G323" s="222"/>
      <c r="H323" s="222"/>
      <c r="I323" s="222"/>
      <c r="J323" s="130"/>
      <c r="K323" s="130"/>
    </row>
    <row r="324" spans="1:11" s="39" customFormat="1" ht="15.95" customHeight="1" x14ac:dyDescent="0.2">
      <c r="A324" s="130"/>
      <c r="B324" s="130"/>
      <c r="C324" s="130"/>
      <c r="D324" s="222"/>
      <c r="E324" s="222"/>
      <c r="F324" s="222"/>
      <c r="G324" s="222"/>
      <c r="H324" s="222"/>
      <c r="I324" s="222"/>
      <c r="J324" s="130"/>
      <c r="K324" s="130"/>
    </row>
    <row r="325" spans="1:11" s="39" customFormat="1" ht="15.95" customHeight="1" x14ac:dyDescent="0.2">
      <c r="A325" s="130"/>
      <c r="B325" s="130"/>
      <c r="C325" s="130"/>
      <c r="D325" s="222"/>
      <c r="E325" s="222"/>
      <c r="F325" s="222"/>
      <c r="G325" s="222"/>
      <c r="H325" s="222"/>
      <c r="I325" s="222"/>
      <c r="J325" s="130"/>
      <c r="K325" s="130"/>
    </row>
    <row r="326" spans="1:11" s="39" customFormat="1" ht="15.95" customHeight="1" x14ac:dyDescent="0.2">
      <c r="A326" s="81"/>
      <c r="B326" s="81"/>
      <c r="C326" s="81"/>
      <c r="D326" s="82"/>
      <c r="E326" s="82"/>
      <c r="F326" s="82"/>
      <c r="G326" s="82"/>
      <c r="H326" s="82"/>
      <c r="I326" s="82"/>
      <c r="J326" s="81"/>
      <c r="K326" s="81"/>
    </row>
    <row r="327" spans="1:11" s="39" customFormat="1" ht="15.95" customHeight="1" x14ac:dyDescent="0.2">
      <c r="A327" s="17" t="s">
        <v>51</v>
      </c>
      <c r="B327" s="92"/>
      <c r="C327" s="92"/>
      <c r="D327" s="93"/>
      <c r="E327" s="93"/>
      <c r="F327" s="93"/>
      <c r="G327" s="93"/>
      <c r="H327" s="93"/>
      <c r="I327" s="93"/>
      <c r="J327" s="92"/>
      <c r="K327" s="92"/>
    </row>
    <row r="328" spans="1:11" s="39" customFormat="1" ht="15.95" customHeight="1" x14ac:dyDescent="0.2">
      <c r="A328" s="65" t="s">
        <v>56</v>
      </c>
      <c r="B328" s="92"/>
      <c r="C328" s="92"/>
      <c r="D328" s="93"/>
      <c r="E328" s="93"/>
      <c r="F328" s="93"/>
      <c r="G328" s="93"/>
      <c r="H328" s="93"/>
      <c r="I328" s="93"/>
      <c r="J328" s="92"/>
      <c r="K328" s="92"/>
    </row>
    <row r="329" spans="1:11" s="39" customFormat="1" ht="26.25" customHeight="1" x14ac:dyDescent="0.2">
      <c r="A329" s="294" t="s">
        <v>52</v>
      </c>
      <c r="B329" s="300"/>
      <c r="C329" s="295"/>
      <c r="D329" s="294" t="s">
        <v>53</v>
      </c>
      <c r="E329" s="295"/>
      <c r="F329" s="63" t="s">
        <v>54</v>
      </c>
      <c r="G329" s="63" t="s">
        <v>55</v>
      </c>
      <c r="H329" s="204" t="s">
        <v>46</v>
      </c>
      <c r="I329" s="205"/>
      <c r="J329" s="205"/>
      <c r="K329" s="206"/>
    </row>
    <row r="330" spans="1:11" s="39" customFormat="1" ht="15.95" customHeight="1" x14ac:dyDescent="0.2">
      <c r="A330" s="304"/>
      <c r="B330" s="305"/>
      <c r="C330" s="306"/>
      <c r="D330" s="304"/>
      <c r="E330" s="306"/>
      <c r="F330" s="66"/>
      <c r="G330" s="66"/>
      <c r="H330" s="239"/>
      <c r="I330" s="240"/>
      <c r="J330" s="240"/>
      <c r="K330" s="241"/>
    </row>
    <row r="331" spans="1:11" s="39" customFormat="1" ht="15.95" customHeight="1" x14ac:dyDescent="0.2">
      <c r="A331" s="304"/>
      <c r="B331" s="305"/>
      <c r="C331" s="306"/>
      <c r="D331" s="304"/>
      <c r="E331" s="306"/>
      <c r="F331" s="66"/>
      <c r="G331" s="66"/>
      <c r="H331" s="239"/>
      <c r="I331" s="240"/>
      <c r="J331" s="240"/>
      <c r="K331" s="241"/>
    </row>
    <row r="332" spans="1:11" s="39" customFormat="1" ht="15.95" customHeight="1" x14ac:dyDescent="0.2">
      <c r="A332" s="304"/>
      <c r="B332" s="305"/>
      <c r="C332" s="306"/>
      <c r="D332" s="304"/>
      <c r="E332" s="306"/>
      <c r="F332" s="66"/>
      <c r="G332" s="66"/>
      <c r="H332" s="239"/>
      <c r="I332" s="240"/>
      <c r="J332" s="240"/>
      <c r="K332" s="241"/>
    </row>
    <row r="333" spans="1:11" s="39" customFormat="1" ht="15.95" customHeight="1" x14ac:dyDescent="0.2">
      <c r="A333" s="304"/>
      <c r="B333" s="305"/>
      <c r="C333" s="306"/>
      <c r="D333" s="304"/>
      <c r="E333" s="306"/>
      <c r="F333" s="66"/>
      <c r="G333" s="66"/>
      <c r="H333" s="239"/>
      <c r="I333" s="240"/>
      <c r="J333" s="240"/>
      <c r="K333" s="241"/>
    </row>
    <row r="334" spans="1:11" s="39" customFormat="1" ht="15.95" customHeight="1" x14ac:dyDescent="0.2">
      <c r="A334" s="130"/>
      <c r="B334" s="130"/>
      <c r="C334" s="130"/>
      <c r="D334" s="130"/>
      <c r="E334" s="130"/>
      <c r="F334" s="66"/>
      <c r="G334" s="66"/>
      <c r="H334" s="239"/>
      <c r="I334" s="240"/>
      <c r="J334" s="240"/>
      <c r="K334" s="241"/>
    </row>
    <row r="335" spans="1:11" s="39" customFormat="1" ht="15.95" customHeight="1" x14ac:dyDescent="0.2">
      <c r="A335" s="130"/>
      <c r="B335" s="130"/>
      <c r="C335" s="130"/>
      <c r="D335" s="130"/>
      <c r="E335" s="130"/>
      <c r="F335" s="66"/>
      <c r="G335" s="66"/>
      <c r="H335" s="239"/>
      <c r="I335" s="240"/>
      <c r="J335" s="240"/>
      <c r="K335" s="241"/>
    </row>
    <row r="336" spans="1:11" s="39" customFormat="1" ht="15.95" customHeight="1" x14ac:dyDescent="0.2">
      <c r="A336" s="220" t="s">
        <v>57</v>
      </c>
      <c r="B336" s="220"/>
      <c r="C336" s="220"/>
      <c r="D336" s="220"/>
      <c r="E336" s="220"/>
      <c r="F336" s="220"/>
      <c r="G336" s="220"/>
      <c r="H336" s="220"/>
      <c r="I336" s="220"/>
      <c r="J336" s="220"/>
    </row>
    <row r="337" spans="1:12" s="39" customFormat="1" ht="13.5" thickBot="1" x14ac:dyDescent="0.25">
      <c r="A337" s="71"/>
      <c r="B337" s="57"/>
      <c r="C337" s="57"/>
      <c r="D337" s="57"/>
      <c r="E337" s="57"/>
      <c r="F337" s="57"/>
      <c r="G337" s="57"/>
      <c r="H337" s="57"/>
      <c r="I337" s="57"/>
      <c r="J337" s="57"/>
      <c r="K337" s="57"/>
    </row>
    <row r="338" spans="1:12" s="39" customFormat="1" ht="15.75" x14ac:dyDescent="0.2">
      <c r="A338" s="332" t="s">
        <v>58</v>
      </c>
      <c r="B338" s="333"/>
      <c r="C338" s="333"/>
      <c r="D338" s="333"/>
      <c r="E338" s="333"/>
      <c r="F338" s="333"/>
      <c r="G338" s="333"/>
      <c r="H338" s="333"/>
      <c r="I338" s="333"/>
      <c r="J338" s="333"/>
      <c r="K338" s="334"/>
    </row>
    <row r="339" spans="1:12" s="39" customFormat="1" ht="71.25" customHeight="1" x14ac:dyDescent="0.2">
      <c r="A339" s="335"/>
      <c r="B339" s="336"/>
      <c r="C339" s="336"/>
      <c r="D339" s="336"/>
      <c r="E339" s="336"/>
      <c r="F339" s="336"/>
      <c r="G339" s="336"/>
      <c r="H339" s="336"/>
      <c r="I339" s="336"/>
      <c r="J339" s="336"/>
      <c r="K339" s="337"/>
    </row>
    <row r="340" spans="1:12" s="39" customFormat="1" ht="15.95" customHeight="1" thickBot="1" x14ac:dyDescent="0.25">
      <c r="A340" s="94"/>
      <c r="B340" s="95"/>
      <c r="C340" s="95"/>
      <c r="D340" s="95"/>
      <c r="E340" s="95"/>
      <c r="F340" s="95"/>
      <c r="G340" s="95"/>
      <c r="H340" s="95"/>
      <c r="I340" s="95"/>
      <c r="J340" s="95"/>
      <c r="K340" s="95"/>
    </row>
    <row r="341" spans="1:12" s="39" customFormat="1" ht="15" customHeight="1" thickBot="1" x14ac:dyDescent="0.3">
      <c r="A341" s="338" t="s">
        <v>4</v>
      </c>
      <c r="B341" s="339"/>
      <c r="C341" s="339"/>
      <c r="D341" s="339"/>
      <c r="E341" s="339"/>
      <c r="F341" s="339"/>
      <c r="G341" s="339"/>
      <c r="H341" s="339"/>
      <c r="I341" s="339"/>
      <c r="J341" s="339"/>
      <c r="K341" s="340"/>
    </row>
    <row r="342" spans="1:12" s="39" customFormat="1" ht="13.5" thickBot="1" x14ac:dyDescent="0.25">
      <c r="A342" s="341"/>
      <c r="B342" s="342"/>
      <c r="C342" s="342"/>
      <c r="D342" s="342"/>
      <c r="E342" s="342"/>
      <c r="F342" s="342"/>
      <c r="G342" s="342"/>
      <c r="H342" s="342"/>
      <c r="I342" s="342"/>
      <c r="J342" s="342"/>
    </row>
    <row r="343" spans="1:12" s="39" customFormat="1" ht="29.25" customHeight="1" thickBot="1" x14ac:dyDescent="0.25">
      <c r="A343" s="157" t="s">
        <v>50</v>
      </c>
      <c r="B343" s="158"/>
      <c r="C343" s="158"/>
      <c r="D343" s="159"/>
      <c r="E343" s="96" t="s">
        <v>193</v>
      </c>
      <c r="F343" s="343" t="s">
        <v>5</v>
      </c>
      <c r="G343" s="344"/>
      <c r="H343" s="345"/>
      <c r="I343" s="97" t="s">
        <v>194</v>
      </c>
      <c r="J343" s="98" t="s">
        <v>2</v>
      </c>
      <c r="K343" s="99" t="s">
        <v>44</v>
      </c>
    </row>
    <row r="344" spans="1:12" s="39" customFormat="1" ht="15" customHeight="1" x14ac:dyDescent="0.2">
      <c r="A344" s="142" t="s">
        <v>32</v>
      </c>
      <c r="B344" s="143"/>
      <c r="C344" s="143"/>
      <c r="D344" s="144"/>
      <c r="E344" s="117">
        <f>H62</f>
        <v>0</v>
      </c>
      <c r="F344" s="310" t="s">
        <v>33</v>
      </c>
      <c r="G344" s="311"/>
      <c r="H344" s="312"/>
      <c r="I344" s="296">
        <f>IF(ISERROR(AVERAGEIF(E344:E345,"&gt;0")),0,AVERAGEIF(E344:E345,"&gt;0"))</f>
        <v>0</v>
      </c>
      <c r="J344" s="134">
        <v>15</v>
      </c>
      <c r="K344" s="298">
        <f>IF(ISERROR(I344*J344/SUMPRODUCT($L$344:$L$360,$J$344:$J$360)),0,$I344*$I344/SUMPRODUCT($L$344:$L$360,$J$344:$J$360))</f>
        <v>0</v>
      </c>
      <c r="L344" s="352">
        <f>IF(I344&gt;0,1,0)</f>
        <v>0</v>
      </c>
    </row>
    <row r="345" spans="1:12" s="39" customFormat="1" ht="26.25" customHeight="1" thickBot="1" x14ac:dyDescent="0.25">
      <c r="A345" s="145" t="s">
        <v>35</v>
      </c>
      <c r="B345" s="146"/>
      <c r="C345" s="146"/>
      <c r="D345" s="147"/>
      <c r="E345" s="118">
        <f>H74</f>
        <v>0</v>
      </c>
      <c r="F345" s="313"/>
      <c r="G345" s="314"/>
      <c r="H345" s="315"/>
      <c r="I345" s="297"/>
      <c r="J345" s="135"/>
      <c r="K345" s="299"/>
      <c r="L345" s="352"/>
    </row>
    <row r="346" spans="1:12" s="39" customFormat="1" ht="28.5" customHeight="1" thickBot="1" x14ac:dyDescent="0.25">
      <c r="A346" s="301" t="s">
        <v>96</v>
      </c>
      <c r="B346" s="302"/>
      <c r="C346" s="302"/>
      <c r="D346" s="303"/>
      <c r="E346" s="119">
        <f>H95</f>
        <v>0</v>
      </c>
      <c r="F346" s="346" t="s">
        <v>34</v>
      </c>
      <c r="G346" s="347"/>
      <c r="H346" s="348"/>
      <c r="I346" s="120">
        <f>E346</f>
        <v>0</v>
      </c>
      <c r="J346" s="121">
        <v>15</v>
      </c>
      <c r="K346" s="122">
        <f>IF(ISERROR(I346*J346/SUMPRODUCT($L$344:$L$360,$J$344:$J$360)),0,$I346*$I346/SUMPRODUCT($L$344:$L$360,$J$344:$J$360))</f>
        <v>0</v>
      </c>
      <c r="L346" s="81">
        <f t="shared" ref="L346:L356" si="34">IF(I346&gt;0,1,0)</f>
        <v>0</v>
      </c>
    </row>
    <row r="347" spans="1:12" s="39" customFormat="1" ht="15" customHeight="1" x14ac:dyDescent="0.2">
      <c r="A347" s="142" t="s">
        <v>187</v>
      </c>
      <c r="B347" s="143"/>
      <c r="C347" s="143"/>
      <c r="D347" s="144"/>
      <c r="E347" s="117">
        <f>H110</f>
        <v>0</v>
      </c>
      <c r="F347" s="310" t="s">
        <v>3</v>
      </c>
      <c r="G347" s="311"/>
      <c r="H347" s="312"/>
      <c r="I347" s="296">
        <f>IF(ISERROR(AVERAGEIF(E347:E348,"&gt;0")),0,AVERAGEIF(E347:E348,"&gt;0"))</f>
        <v>0</v>
      </c>
      <c r="J347" s="134">
        <v>20</v>
      </c>
      <c r="K347" s="298">
        <f>IF(ISERROR(I347*J347/SUMPRODUCT($L$344:$L$360,$J$344:$J$360)),0,$I347*$I347/SUMPRODUCT($L$344:$L$360,$J$344:$J$360))</f>
        <v>0</v>
      </c>
      <c r="L347" s="352">
        <f t="shared" si="34"/>
        <v>0</v>
      </c>
    </row>
    <row r="348" spans="1:12" s="39" customFormat="1" ht="15" customHeight="1" thickBot="1" x14ac:dyDescent="0.25">
      <c r="A348" s="145" t="s">
        <v>73</v>
      </c>
      <c r="B348" s="146"/>
      <c r="C348" s="146"/>
      <c r="D348" s="147"/>
      <c r="E348" s="118">
        <f>H125</f>
        <v>0</v>
      </c>
      <c r="F348" s="313"/>
      <c r="G348" s="314"/>
      <c r="H348" s="315"/>
      <c r="I348" s="297"/>
      <c r="J348" s="135"/>
      <c r="K348" s="299"/>
      <c r="L348" s="352"/>
    </row>
    <row r="349" spans="1:12" s="39" customFormat="1" ht="15" customHeight="1" x14ac:dyDescent="0.2">
      <c r="A349" s="148" t="s">
        <v>74</v>
      </c>
      <c r="B349" s="149"/>
      <c r="C349" s="149"/>
      <c r="D349" s="150"/>
      <c r="E349" s="123">
        <f>H145</f>
        <v>0</v>
      </c>
      <c r="F349" s="316" t="s">
        <v>79</v>
      </c>
      <c r="G349" s="317"/>
      <c r="H349" s="318"/>
      <c r="I349" s="307">
        <f>IF(ISERROR(AVERAGEIF(E349:E353,"&gt;0")),0,AVERAGEIF(E349:E353,"&gt;0"))</f>
        <v>0</v>
      </c>
      <c r="J349" s="136">
        <v>15</v>
      </c>
      <c r="K349" s="353">
        <f>IF(ISERROR(I349*J349/SUMPRODUCT($L$344:$L$360,$J$344:$J$360)),0,$I349*$I349/SUMPRODUCT($L$344:$L$360,$J$344:$J$360))</f>
        <v>0</v>
      </c>
      <c r="L349" s="352">
        <f t="shared" si="34"/>
        <v>0</v>
      </c>
    </row>
    <row r="350" spans="1:12" s="39" customFormat="1" ht="15" customHeight="1" x14ac:dyDescent="0.2">
      <c r="A350" s="151" t="s">
        <v>75</v>
      </c>
      <c r="B350" s="152"/>
      <c r="C350" s="152"/>
      <c r="D350" s="153"/>
      <c r="E350" s="124">
        <f>H163</f>
        <v>0</v>
      </c>
      <c r="F350" s="319"/>
      <c r="G350" s="320"/>
      <c r="H350" s="321"/>
      <c r="I350" s="308"/>
      <c r="J350" s="137"/>
      <c r="K350" s="354"/>
      <c r="L350" s="352"/>
    </row>
    <row r="351" spans="1:12" s="39" customFormat="1" ht="28.5" customHeight="1" x14ac:dyDescent="0.2">
      <c r="A351" s="151" t="s">
        <v>114</v>
      </c>
      <c r="B351" s="152"/>
      <c r="C351" s="152"/>
      <c r="D351" s="153"/>
      <c r="E351" s="124">
        <f>H177</f>
        <v>0</v>
      </c>
      <c r="F351" s="319"/>
      <c r="G351" s="320"/>
      <c r="H351" s="321"/>
      <c r="I351" s="308"/>
      <c r="J351" s="137"/>
      <c r="K351" s="354"/>
      <c r="L351" s="352"/>
    </row>
    <row r="352" spans="1:12" s="39" customFormat="1" ht="29.25" customHeight="1" x14ac:dyDescent="0.2">
      <c r="A352" s="151" t="s">
        <v>121</v>
      </c>
      <c r="B352" s="152"/>
      <c r="C352" s="152"/>
      <c r="D352" s="153"/>
      <c r="E352" s="124">
        <f>H192</f>
        <v>0</v>
      </c>
      <c r="F352" s="319"/>
      <c r="G352" s="320"/>
      <c r="H352" s="321"/>
      <c r="I352" s="308"/>
      <c r="J352" s="137"/>
      <c r="K352" s="354"/>
      <c r="L352" s="352"/>
    </row>
    <row r="353" spans="1:12" s="39" customFormat="1" ht="40.5" customHeight="1" thickBot="1" x14ac:dyDescent="0.25">
      <c r="A353" s="154" t="s">
        <v>130</v>
      </c>
      <c r="B353" s="155"/>
      <c r="C353" s="155"/>
      <c r="D353" s="156"/>
      <c r="E353" s="125">
        <f>H210</f>
        <v>0</v>
      </c>
      <c r="F353" s="349"/>
      <c r="G353" s="350"/>
      <c r="H353" s="351"/>
      <c r="I353" s="309"/>
      <c r="J353" s="138"/>
      <c r="K353" s="355"/>
      <c r="L353" s="352"/>
    </row>
    <row r="354" spans="1:12" s="39" customFormat="1" ht="19.5" customHeight="1" x14ac:dyDescent="0.2">
      <c r="A354" s="142" t="s">
        <v>141</v>
      </c>
      <c r="B354" s="143"/>
      <c r="C354" s="143"/>
      <c r="D354" s="144"/>
      <c r="E354" s="117">
        <f>H231</f>
        <v>0</v>
      </c>
      <c r="F354" s="310" t="s">
        <v>80</v>
      </c>
      <c r="G354" s="311"/>
      <c r="H354" s="312"/>
      <c r="I354" s="296">
        <f>IF(ISERROR(AVERAGEIF(E354:E355,"&gt;0")),0,AVERAGEIF(E354:E355,"&gt;0"))</f>
        <v>0</v>
      </c>
      <c r="J354" s="134">
        <v>15</v>
      </c>
      <c r="K354" s="298">
        <f>IF(ISERROR(I354*J354/SUMPRODUCT($L$344:$L$360,$J$344:$J$360)),0,$I354*$I354/SUMPRODUCT($L$344:$L$360,$J$344:$J$360))</f>
        <v>0</v>
      </c>
      <c r="L354" s="352">
        <f t="shared" si="34"/>
        <v>0</v>
      </c>
    </row>
    <row r="355" spans="1:12" s="76" customFormat="1" ht="21.75" customHeight="1" thickBot="1" x14ac:dyDescent="0.25">
      <c r="A355" s="145" t="s">
        <v>142</v>
      </c>
      <c r="B355" s="146"/>
      <c r="C355" s="146"/>
      <c r="D355" s="147"/>
      <c r="E355" s="118">
        <f>H244</f>
        <v>0</v>
      </c>
      <c r="F355" s="313"/>
      <c r="G355" s="314"/>
      <c r="H355" s="315"/>
      <c r="I355" s="297"/>
      <c r="J355" s="135"/>
      <c r="K355" s="299"/>
      <c r="L355" s="352"/>
    </row>
    <row r="356" spans="1:12" s="76" customFormat="1" ht="17.25" customHeight="1" x14ac:dyDescent="0.2">
      <c r="A356" s="148" t="s">
        <v>165</v>
      </c>
      <c r="B356" s="149"/>
      <c r="C356" s="149"/>
      <c r="D356" s="150"/>
      <c r="E356" s="123">
        <f>H262</f>
        <v>0</v>
      </c>
      <c r="F356" s="316" t="s">
        <v>81</v>
      </c>
      <c r="G356" s="317"/>
      <c r="H356" s="318"/>
      <c r="I356" s="307">
        <f>IF(ISERROR(AVERAGEIF(E356:E360,"&gt;0")),0,AVERAGEIF(E356:E360,"&gt;0"))</f>
        <v>0</v>
      </c>
      <c r="J356" s="139">
        <v>20</v>
      </c>
      <c r="K356" s="356">
        <f>IF(ISERROR(I356*J356/SUMPRODUCT($L$344:$L$360,$J$344:$J$360)),0,$I356*$I356/SUMPRODUCT($L$344:$L$360,$J$344:$J$360))</f>
        <v>0</v>
      </c>
      <c r="L356" s="352">
        <f t="shared" si="34"/>
        <v>0</v>
      </c>
    </row>
    <row r="357" spans="1:12" s="76" customFormat="1" ht="15" customHeight="1" x14ac:dyDescent="0.2">
      <c r="A357" s="151" t="s">
        <v>83</v>
      </c>
      <c r="B357" s="152"/>
      <c r="C357" s="152"/>
      <c r="D357" s="153"/>
      <c r="E357" s="124">
        <f>H278</f>
        <v>0</v>
      </c>
      <c r="F357" s="319"/>
      <c r="G357" s="320"/>
      <c r="H357" s="321"/>
      <c r="I357" s="308"/>
      <c r="J357" s="140"/>
      <c r="K357" s="357"/>
      <c r="L357" s="352"/>
    </row>
    <row r="358" spans="1:12" s="76" customFormat="1" ht="27" customHeight="1" x14ac:dyDescent="0.2">
      <c r="A358" s="151" t="s">
        <v>172</v>
      </c>
      <c r="B358" s="152"/>
      <c r="C358" s="152"/>
      <c r="D358" s="153"/>
      <c r="E358" s="124">
        <f>H291</f>
        <v>0</v>
      </c>
      <c r="F358" s="319"/>
      <c r="G358" s="320"/>
      <c r="H358" s="321"/>
      <c r="I358" s="308"/>
      <c r="J358" s="140"/>
      <c r="K358" s="357"/>
      <c r="L358" s="352"/>
    </row>
    <row r="359" spans="1:12" s="76" customFormat="1" ht="27.75" customHeight="1" x14ac:dyDescent="0.2">
      <c r="A359" s="151" t="s">
        <v>178</v>
      </c>
      <c r="B359" s="152"/>
      <c r="C359" s="152"/>
      <c r="D359" s="153"/>
      <c r="E359" s="124">
        <f>H305</f>
        <v>0</v>
      </c>
      <c r="F359" s="319"/>
      <c r="G359" s="320"/>
      <c r="H359" s="321"/>
      <c r="I359" s="308"/>
      <c r="J359" s="140"/>
      <c r="K359" s="357"/>
      <c r="L359" s="352"/>
    </row>
    <row r="360" spans="1:12" s="76" customFormat="1" ht="15" customHeight="1" thickBot="1" x14ac:dyDescent="0.25">
      <c r="A360" s="145" t="s">
        <v>188</v>
      </c>
      <c r="B360" s="146"/>
      <c r="C360" s="146"/>
      <c r="D360" s="147"/>
      <c r="E360" s="118">
        <f>H321</f>
        <v>0</v>
      </c>
      <c r="F360" s="313"/>
      <c r="G360" s="314"/>
      <c r="H360" s="315"/>
      <c r="I360" s="297"/>
      <c r="J360" s="141"/>
      <c r="K360" s="358"/>
      <c r="L360" s="352"/>
    </row>
    <row r="361" spans="1:12" s="76" customFormat="1" ht="13.5" customHeight="1" thickBot="1" x14ac:dyDescent="0.25">
      <c r="A361" s="131" t="s">
        <v>67</v>
      </c>
      <c r="B361" s="132"/>
      <c r="C361" s="132"/>
      <c r="D361" s="132"/>
      <c r="E361" s="132"/>
      <c r="F361" s="132"/>
      <c r="G361" s="132"/>
      <c r="H361" s="132"/>
      <c r="I361" s="132"/>
      <c r="J361" s="133"/>
      <c r="K361" s="100">
        <f>SUMIF(K344:K360,"&gt;=0,0",K344:K360)</f>
        <v>0</v>
      </c>
    </row>
    <row r="362" spans="1:12" s="39" customFormat="1" x14ac:dyDescent="0.2"/>
    <row r="363" spans="1:12" s="39" customFormat="1" ht="13.5" thickBot="1" x14ac:dyDescent="0.25">
      <c r="A363" s="101"/>
      <c r="B363" s="101"/>
      <c r="C363" s="101"/>
      <c r="D363" s="101"/>
      <c r="E363" s="101"/>
      <c r="F363" s="101"/>
      <c r="G363" s="101"/>
      <c r="H363" s="101"/>
      <c r="I363" s="101"/>
      <c r="J363" s="101"/>
      <c r="K363" s="101"/>
    </row>
    <row r="364" spans="1:12" s="39" customFormat="1" ht="30" customHeight="1" thickBot="1" x14ac:dyDescent="0.25">
      <c r="A364" s="102"/>
      <c r="B364" s="322" t="s">
        <v>59</v>
      </c>
      <c r="C364" s="322"/>
      <c r="D364" s="322"/>
      <c r="E364" s="324"/>
      <c r="F364" s="324"/>
      <c r="G364" s="324"/>
      <c r="H364" s="324"/>
      <c r="I364" s="324"/>
      <c r="J364" s="102"/>
      <c r="K364" s="102"/>
    </row>
    <row r="365" spans="1:12" s="39" customFormat="1" ht="45" customHeight="1" thickBot="1" x14ac:dyDescent="0.25">
      <c r="A365" s="95"/>
      <c r="B365" s="322" t="s">
        <v>7</v>
      </c>
      <c r="C365" s="322"/>
      <c r="D365" s="322"/>
      <c r="E365" s="323"/>
      <c r="F365" s="323"/>
      <c r="G365" s="323"/>
      <c r="H365" s="323"/>
      <c r="I365" s="323"/>
      <c r="J365" s="103"/>
      <c r="K365" s="103"/>
    </row>
    <row r="366" spans="1:12" s="39" customFormat="1" ht="15.95" customHeight="1" thickBot="1" x14ac:dyDescent="0.25">
      <c r="A366" s="102"/>
      <c r="B366" s="12"/>
      <c r="C366" s="12"/>
      <c r="D366" s="104"/>
      <c r="E366" s="105"/>
      <c r="F366" s="106"/>
      <c r="G366" s="106"/>
      <c r="H366" s="106"/>
      <c r="I366" s="106"/>
      <c r="J366" s="102"/>
      <c r="K366" s="102"/>
    </row>
    <row r="367" spans="1:12" s="39" customFormat="1" ht="30" customHeight="1" thickBot="1" x14ac:dyDescent="0.25">
      <c r="A367" s="102"/>
      <c r="B367" s="322" t="s">
        <v>68</v>
      </c>
      <c r="C367" s="322"/>
      <c r="D367" s="322"/>
      <c r="E367" s="324"/>
      <c r="F367" s="324"/>
      <c r="G367" s="324"/>
      <c r="H367" s="324"/>
      <c r="I367" s="324"/>
      <c r="J367" s="107"/>
      <c r="K367" s="107"/>
    </row>
    <row r="368" spans="1:12" s="39" customFormat="1" ht="45" customHeight="1" thickBot="1" x14ac:dyDescent="0.25">
      <c r="A368" s="102"/>
      <c r="B368" s="322" t="s">
        <v>7</v>
      </c>
      <c r="C368" s="322"/>
      <c r="D368" s="322"/>
      <c r="E368" s="323"/>
      <c r="F368" s="323"/>
      <c r="G368" s="323"/>
      <c r="H368" s="323"/>
      <c r="I368" s="323"/>
      <c r="J368" s="108"/>
      <c r="K368" s="108"/>
    </row>
    <row r="369" spans="1:11" s="39" customFormat="1" ht="15.95" customHeight="1" thickBot="1" x14ac:dyDescent="0.25">
      <c r="A369" s="95"/>
      <c r="B369" s="95"/>
      <c r="C369" s="95"/>
      <c r="D369" s="95"/>
      <c r="E369" s="95"/>
      <c r="F369" s="95"/>
      <c r="G369" s="95"/>
      <c r="H369" s="95"/>
      <c r="I369" s="95"/>
      <c r="J369" s="95"/>
      <c r="K369" s="95"/>
    </row>
    <row r="370" spans="1:11" s="39" customFormat="1" ht="30" customHeight="1" thickBot="1" x14ac:dyDescent="0.25">
      <c r="A370" s="102"/>
      <c r="B370" s="322" t="s">
        <v>60</v>
      </c>
      <c r="C370" s="322"/>
      <c r="D370" s="322"/>
      <c r="E370" s="324"/>
      <c r="F370" s="324"/>
      <c r="G370" s="324"/>
      <c r="H370" s="324"/>
      <c r="I370" s="324"/>
      <c r="J370" s="102"/>
      <c r="K370" s="102"/>
    </row>
    <row r="371" spans="1:11" s="39" customFormat="1" ht="45" customHeight="1" thickBot="1" x14ac:dyDescent="0.25">
      <c r="A371" s="102"/>
      <c r="B371" s="322" t="s">
        <v>7</v>
      </c>
      <c r="C371" s="322"/>
      <c r="D371" s="322"/>
      <c r="E371" s="323"/>
      <c r="F371" s="323"/>
      <c r="G371" s="323"/>
      <c r="H371" s="323"/>
      <c r="I371" s="323"/>
      <c r="J371" s="107"/>
      <c r="K371" s="107"/>
    </row>
    <row r="372" spans="1:11" s="39" customFormat="1" x14ac:dyDescent="0.2">
      <c r="A372" s="109"/>
      <c r="B372" s="109"/>
      <c r="C372" s="109"/>
      <c r="D372" s="109"/>
      <c r="E372" s="109"/>
      <c r="F372" s="109"/>
      <c r="G372" s="109"/>
      <c r="H372" s="109"/>
      <c r="I372" s="109"/>
      <c r="J372" s="109"/>
      <c r="K372" s="109"/>
    </row>
    <row r="373" spans="1:11" s="39" customFormat="1" x14ac:dyDescent="0.2">
      <c r="A373" s="110"/>
      <c r="B373" s="110"/>
      <c r="C373" s="110"/>
      <c r="D373" s="111"/>
      <c r="E373" s="112"/>
      <c r="F373" s="112"/>
      <c r="G373" s="112"/>
      <c r="H373" s="109"/>
      <c r="I373" s="109"/>
      <c r="J373" s="109"/>
      <c r="K373" s="109"/>
    </row>
    <row r="374" spans="1:11" x14ac:dyDescent="0.2">
      <c r="A374" s="113"/>
      <c r="B374" s="113"/>
      <c r="C374" s="113"/>
      <c r="D374" s="113"/>
      <c r="E374" s="113"/>
      <c r="F374" s="113"/>
      <c r="G374" s="113"/>
      <c r="H374" s="113"/>
      <c r="I374" s="114"/>
      <c r="J374" s="114"/>
      <c r="K374" s="114"/>
    </row>
  </sheetData>
  <mergeCells count="703">
    <mergeCell ref="A137:E137"/>
    <mergeCell ref="I141:K141"/>
    <mergeCell ref="L344:L345"/>
    <mergeCell ref="L347:L348"/>
    <mergeCell ref="L349:L353"/>
    <mergeCell ref="L354:L355"/>
    <mergeCell ref="L356:L360"/>
    <mergeCell ref="K347:K348"/>
    <mergeCell ref="K349:K353"/>
    <mergeCell ref="K354:K355"/>
    <mergeCell ref="K356:K360"/>
    <mergeCell ref="J146:K146"/>
    <mergeCell ref="A147:C147"/>
    <mergeCell ref="D147:I147"/>
    <mergeCell ref="J147:K147"/>
    <mergeCell ref="I142:K142"/>
    <mergeCell ref="I143:K143"/>
    <mergeCell ref="A144:E144"/>
    <mergeCell ref="I144:K144"/>
    <mergeCell ref="I140:K140"/>
    <mergeCell ref="A140:E140"/>
    <mergeCell ref="A141:E141"/>
    <mergeCell ref="A142:E142"/>
    <mergeCell ref="A143:E143"/>
    <mergeCell ref="A145:F145"/>
    <mergeCell ref="A146:C146"/>
    <mergeCell ref="D146:I146"/>
    <mergeCell ref="B371:D371"/>
    <mergeCell ref="E371:I371"/>
    <mergeCell ref="B364:D364"/>
    <mergeCell ref="E364:I364"/>
    <mergeCell ref="B365:D365"/>
    <mergeCell ref="E365:I365"/>
    <mergeCell ref="B367:D367"/>
    <mergeCell ref="E367:I367"/>
    <mergeCell ref="A336:J336"/>
    <mergeCell ref="A338:K338"/>
    <mergeCell ref="A339:K339"/>
    <mergeCell ref="A341:K341"/>
    <mergeCell ref="A342:J342"/>
    <mergeCell ref="F343:H343"/>
    <mergeCell ref="F344:H345"/>
    <mergeCell ref="F346:H346"/>
    <mergeCell ref="F347:H348"/>
    <mergeCell ref="F349:H353"/>
    <mergeCell ref="I349:I353"/>
    <mergeCell ref="I347:I348"/>
    <mergeCell ref="F354:H355"/>
    <mergeCell ref="F356:H360"/>
    <mergeCell ref="I354:I355"/>
    <mergeCell ref="I356:I360"/>
    <mergeCell ref="B368:D368"/>
    <mergeCell ref="E368:I368"/>
    <mergeCell ref="B370:D370"/>
    <mergeCell ref="E370:I370"/>
    <mergeCell ref="H330:K330"/>
    <mergeCell ref="H331:K331"/>
    <mergeCell ref="H332:K332"/>
    <mergeCell ref="H333:K333"/>
    <mergeCell ref="H334:K334"/>
    <mergeCell ref="H335:K335"/>
    <mergeCell ref="A331:C331"/>
    <mergeCell ref="D331:E331"/>
    <mergeCell ref="A334:C334"/>
    <mergeCell ref="D334:E334"/>
    <mergeCell ref="A335:C335"/>
    <mergeCell ref="D335:E335"/>
    <mergeCell ref="I344:I345"/>
    <mergeCell ref="K344:K345"/>
    <mergeCell ref="A347:D347"/>
    <mergeCell ref="A348:D348"/>
    <mergeCell ref="A349:D349"/>
    <mergeCell ref="A350:D350"/>
    <mergeCell ref="A351:D351"/>
    <mergeCell ref="A352:D352"/>
    <mergeCell ref="A323:C323"/>
    <mergeCell ref="D323:I323"/>
    <mergeCell ref="J323:K323"/>
    <mergeCell ref="A324:C324"/>
    <mergeCell ref="D324:I324"/>
    <mergeCell ref="J324:K324"/>
    <mergeCell ref="H329:K329"/>
    <mergeCell ref="A329:C329"/>
    <mergeCell ref="A346:D346"/>
    <mergeCell ref="J325:K325"/>
    <mergeCell ref="A332:C332"/>
    <mergeCell ref="D332:E332"/>
    <mergeCell ref="A333:C333"/>
    <mergeCell ref="D333:E333"/>
    <mergeCell ref="A330:C330"/>
    <mergeCell ref="D330:E330"/>
    <mergeCell ref="D329:E329"/>
    <mergeCell ref="A325:C325"/>
    <mergeCell ref="D325:I325"/>
    <mergeCell ref="A320:E320"/>
    <mergeCell ref="I320:K320"/>
    <mergeCell ref="A321:F321"/>
    <mergeCell ref="A322:C322"/>
    <mergeCell ref="D322:I322"/>
    <mergeCell ref="J322:K322"/>
    <mergeCell ref="A315:E315"/>
    <mergeCell ref="I315:K315"/>
    <mergeCell ref="A318:E318"/>
    <mergeCell ref="I318:K318"/>
    <mergeCell ref="A319:E319"/>
    <mergeCell ref="I319:K319"/>
    <mergeCell ref="A316:E316"/>
    <mergeCell ref="I316:K316"/>
    <mergeCell ref="A317:E317"/>
    <mergeCell ref="I317:K317"/>
    <mergeCell ref="A312:E312"/>
    <mergeCell ref="I312:K312"/>
    <mergeCell ref="A313:E313"/>
    <mergeCell ref="I313:K313"/>
    <mergeCell ref="A314:E314"/>
    <mergeCell ref="I314:K314"/>
    <mergeCell ref="A308:C308"/>
    <mergeCell ref="D308:I308"/>
    <mergeCell ref="J308:K308"/>
    <mergeCell ref="A309:C309"/>
    <mergeCell ref="D309:I309"/>
    <mergeCell ref="J309:K309"/>
    <mergeCell ref="A311:B311"/>
    <mergeCell ref="F311:G311"/>
    <mergeCell ref="C311:E311"/>
    <mergeCell ref="H311:J311"/>
    <mergeCell ref="A305:F305"/>
    <mergeCell ref="A306:C306"/>
    <mergeCell ref="D306:I306"/>
    <mergeCell ref="J306:K306"/>
    <mergeCell ref="A307:C307"/>
    <mergeCell ref="D307:I307"/>
    <mergeCell ref="J307:K307"/>
    <mergeCell ref="A303:E303"/>
    <mergeCell ref="I303:K303"/>
    <mergeCell ref="A304:E304"/>
    <mergeCell ref="I304:K304"/>
    <mergeCell ref="A299:E299"/>
    <mergeCell ref="I299:K299"/>
    <mergeCell ref="A301:E301"/>
    <mergeCell ref="I301:K301"/>
    <mergeCell ref="A302:E302"/>
    <mergeCell ref="I302:K302"/>
    <mergeCell ref="A295:C295"/>
    <mergeCell ref="D295:I295"/>
    <mergeCell ref="J295:K295"/>
    <mergeCell ref="A298:E298"/>
    <mergeCell ref="I298:K298"/>
    <mergeCell ref="A297:B297"/>
    <mergeCell ref="C297:K297"/>
    <mergeCell ref="I300:K300"/>
    <mergeCell ref="A293:C293"/>
    <mergeCell ref="D293:I293"/>
    <mergeCell ref="J293:K293"/>
    <mergeCell ref="A294:C294"/>
    <mergeCell ref="D294:I294"/>
    <mergeCell ref="J294:K294"/>
    <mergeCell ref="A290:E290"/>
    <mergeCell ref="I290:K290"/>
    <mergeCell ref="A291:F291"/>
    <mergeCell ref="A292:C292"/>
    <mergeCell ref="D292:I292"/>
    <mergeCell ref="J292:K292"/>
    <mergeCell ref="A288:E288"/>
    <mergeCell ref="I288:K288"/>
    <mergeCell ref="A289:E289"/>
    <mergeCell ref="I289:K289"/>
    <mergeCell ref="A285:E285"/>
    <mergeCell ref="I285:K285"/>
    <mergeCell ref="A286:E286"/>
    <mergeCell ref="I286:K286"/>
    <mergeCell ref="A287:E287"/>
    <mergeCell ref="I287:K287"/>
    <mergeCell ref="A277:E277"/>
    <mergeCell ref="I277:K277"/>
    <mergeCell ref="A284:B284"/>
    <mergeCell ref="C284:K284"/>
    <mergeCell ref="A274:E274"/>
    <mergeCell ref="I274:K274"/>
    <mergeCell ref="A275:E275"/>
    <mergeCell ref="I275:K275"/>
    <mergeCell ref="A276:E276"/>
    <mergeCell ref="I276:K276"/>
    <mergeCell ref="A281:C281"/>
    <mergeCell ref="D281:I281"/>
    <mergeCell ref="J281:K281"/>
    <mergeCell ref="A282:C282"/>
    <mergeCell ref="D282:I282"/>
    <mergeCell ref="J282:K282"/>
    <mergeCell ref="A278:F278"/>
    <mergeCell ref="A279:C279"/>
    <mergeCell ref="D279:I279"/>
    <mergeCell ref="J279:K279"/>
    <mergeCell ref="A280:C280"/>
    <mergeCell ref="D280:I280"/>
    <mergeCell ref="J280:K280"/>
    <mergeCell ref="A271:E271"/>
    <mergeCell ref="I271:K271"/>
    <mergeCell ref="A272:E272"/>
    <mergeCell ref="I272:K272"/>
    <mergeCell ref="A273:E273"/>
    <mergeCell ref="I273:K273"/>
    <mergeCell ref="A266:C266"/>
    <mergeCell ref="D266:I266"/>
    <mergeCell ref="J266:K266"/>
    <mergeCell ref="A269:E269"/>
    <mergeCell ref="I269:K269"/>
    <mergeCell ref="A270:E270"/>
    <mergeCell ref="I270:K270"/>
    <mergeCell ref="A268:B268"/>
    <mergeCell ref="F268:G268"/>
    <mergeCell ref="A264:C264"/>
    <mergeCell ref="D264:I264"/>
    <mergeCell ref="J264:K264"/>
    <mergeCell ref="A265:C265"/>
    <mergeCell ref="D265:I265"/>
    <mergeCell ref="J265:K265"/>
    <mergeCell ref="A261:E261"/>
    <mergeCell ref="I261:K261"/>
    <mergeCell ref="A262:F262"/>
    <mergeCell ref="A263:C263"/>
    <mergeCell ref="D263:I263"/>
    <mergeCell ref="J263:K263"/>
    <mergeCell ref="A258:E258"/>
    <mergeCell ref="I258:K258"/>
    <mergeCell ref="A259:E259"/>
    <mergeCell ref="I259:K259"/>
    <mergeCell ref="A260:E260"/>
    <mergeCell ref="I260:K260"/>
    <mergeCell ref="A255:E255"/>
    <mergeCell ref="I255:K255"/>
    <mergeCell ref="A256:E256"/>
    <mergeCell ref="I256:K256"/>
    <mergeCell ref="A257:E257"/>
    <mergeCell ref="I257:K257"/>
    <mergeCell ref="A250:K250"/>
    <mergeCell ref="A251:K251"/>
    <mergeCell ref="A253:B253"/>
    <mergeCell ref="F253:G253"/>
    <mergeCell ref="A254:E254"/>
    <mergeCell ref="I254:K254"/>
    <mergeCell ref="A247:C247"/>
    <mergeCell ref="D247:I247"/>
    <mergeCell ref="J247:K247"/>
    <mergeCell ref="A248:C248"/>
    <mergeCell ref="D248:I248"/>
    <mergeCell ref="J248:K248"/>
    <mergeCell ref="A244:F244"/>
    <mergeCell ref="A245:C245"/>
    <mergeCell ref="D245:I245"/>
    <mergeCell ref="J245:K245"/>
    <mergeCell ref="A246:C246"/>
    <mergeCell ref="D246:I246"/>
    <mergeCell ref="J246:K246"/>
    <mergeCell ref="A241:E241"/>
    <mergeCell ref="I241:K241"/>
    <mergeCell ref="A242:E242"/>
    <mergeCell ref="I242:K242"/>
    <mergeCell ref="A243:E243"/>
    <mergeCell ref="I243:K243"/>
    <mergeCell ref="A238:E238"/>
    <mergeCell ref="I238:K238"/>
    <mergeCell ref="A239:E239"/>
    <mergeCell ref="I239:K239"/>
    <mergeCell ref="A240:E240"/>
    <mergeCell ref="I240:K240"/>
    <mergeCell ref="A235:C235"/>
    <mergeCell ref="D235:I235"/>
    <mergeCell ref="J235:K235"/>
    <mergeCell ref="A237:B237"/>
    <mergeCell ref="C237:D237"/>
    <mergeCell ref="E237:G237"/>
    <mergeCell ref="H237:K237"/>
    <mergeCell ref="A233:C233"/>
    <mergeCell ref="D233:I233"/>
    <mergeCell ref="J233:K233"/>
    <mergeCell ref="A234:C234"/>
    <mergeCell ref="D234:I234"/>
    <mergeCell ref="J234:K234"/>
    <mergeCell ref="A229:E229"/>
    <mergeCell ref="I229:K229"/>
    <mergeCell ref="A230:E230"/>
    <mergeCell ref="I230:K230"/>
    <mergeCell ref="A231:F231"/>
    <mergeCell ref="A232:C232"/>
    <mergeCell ref="D232:I232"/>
    <mergeCell ref="J232:K232"/>
    <mergeCell ref="A226:E226"/>
    <mergeCell ref="I226:K226"/>
    <mergeCell ref="A227:E227"/>
    <mergeCell ref="I227:K227"/>
    <mergeCell ref="A228:E228"/>
    <mergeCell ref="I228:K228"/>
    <mergeCell ref="A223:E223"/>
    <mergeCell ref="I223:K223"/>
    <mergeCell ref="A224:E224"/>
    <mergeCell ref="I224:K224"/>
    <mergeCell ref="A225:E225"/>
    <mergeCell ref="I225:K225"/>
    <mergeCell ref="A220:E220"/>
    <mergeCell ref="I220:K220"/>
    <mergeCell ref="A221:E221"/>
    <mergeCell ref="I221:K221"/>
    <mergeCell ref="A222:E222"/>
    <mergeCell ref="I222:K222"/>
    <mergeCell ref="A214:C214"/>
    <mergeCell ref="D214:I214"/>
    <mergeCell ref="J214:K214"/>
    <mergeCell ref="A216:K216"/>
    <mergeCell ref="A217:K217"/>
    <mergeCell ref="A219:B219"/>
    <mergeCell ref="C219:D219"/>
    <mergeCell ref="E219:G219"/>
    <mergeCell ref="H219:K219"/>
    <mergeCell ref="A212:C212"/>
    <mergeCell ref="D212:I212"/>
    <mergeCell ref="J212:K212"/>
    <mergeCell ref="A213:C213"/>
    <mergeCell ref="D213:I213"/>
    <mergeCell ref="J213:K213"/>
    <mergeCell ref="A209:E209"/>
    <mergeCell ref="I209:K209"/>
    <mergeCell ref="A210:F210"/>
    <mergeCell ref="A211:C211"/>
    <mergeCell ref="D211:I211"/>
    <mergeCell ref="J211:K211"/>
    <mergeCell ref="A207:E207"/>
    <mergeCell ref="I207:K207"/>
    <mergeCell ref="A208:E208"/>
    <mergeCell ref="I208:K208"/>
    <mergeCell ref="A204:E204"/>
    <mergeCell ref="I204:K204"/>
    <mergeCell ref="A205:E205"/>
    <mergeCell ref="I205:K205"/>
    <mergeCell ref="A206:E206"/>
    <mergeCell ref="I206:K206"/>
    <mergeCell ref="A201:E201"/>
    <mergeCell ref="I201:K201"/>
    <mergeCell ref="A202:E202"/>
    <mergeCell ref="I202:K202"/>
    <mergeCell ref="A203:E203"/>
    <mergeCell ref="I203:K203"/>
    <mergeCell ref="A198:E198"/>
    <mergeCell ref="I198:K198"/>
    <mergeCell ref="A199:E199"/>
    <mergeCell ref="I199:K199"/>
    <mergeCell ref="A200:E200"/>
    <mergeCell ref="I200:K200"/>
    <mergeCell ref="A195:C195"/>
    <mergeCell ref="D195:I195"/>
    <mergeCell ref="J195:K195"/>
    <mergeCell ref="A196:C196"/>
    <mergeCell ref="D196:I196"/>
    <mergeCell ref="J196:K196"/>
    <mergeCell ref="A192:F192"/>
    <mergeCell ref="A193:C193"/>
    <mergeCell ref="D193:I193"/>
    <mergeCell ref="J193:K193"/>
    <mergeCell ref="A194:C194"/>
    <mergeCell ref="D194:I194"/>
    <mergeCell ref="J194:K194"/>
    <mergeCell ref="A191:E191"/>
    <mergeCell ref="I191:K191"/>
    <mergeCell ref="A188:E188"/>
    <mergeCell ref="I188:K188"/>
    <mergeCell ref="A189:E189"/>
    <mergeCell ref="I189:K189"/>
    <mergeCell ref="A190:E190"/>
    <mergeCell ref="I190:K190"/>
    <mergeCell ref="A185:E185"/>
    <mergeCell ref="I185:K185"/>
    <mergeCell ref="A186:E186"/>
    <mergeCell ref="I186:K186"/>
    <mergeCell ref="A187:E187"/>
    <mergeCell ref="I187:K187"/>
    <mergeCell ref="A183:E183"/>
    <mergeCell ref="I183:K183"/>
    <mergeCell ref="A184:E184"/>
    <mergeCell ref="I184:K184"/>
    <mergeCell ref="A180:C180"/>
    <mergeCell ref="D180:I180"/>
    <mergeCell ref="J180:K180"/>
    <mergeCell ref="A181:C181"/>
    <mergeCell ref="D181:I181"/>
    <mergeCell ref="J181:K181"/>
    <mergeCell ref="A177:F177"/>
    <mergeCell ref="A178:C178"/>
    <mergeCell ref="D178:I178"/>
    <mergeCell ref="J178:K178"/>
    <mergeCell ref="A179:C179"/>
    <mergeCell ref="D179:I179"/>
    <mergeCell ref="J179:K179"/>
    <mergeCell ref="A174:E174"/>
    <mergeCell ref="I174:K174"/>
    <mergeCell ref="A175:E175"/>
    <mergeCell ref="I175:K175"/>
    <mergeCell ref="A176:E176"/>
    <mergeCell ref="I176:K176"/>
    <mergeCell ref="A171:E171"/>
    <mergeCell ref="I171:K171"/>
    <mergeCell ref="A172:E172"/>
    <mergeCell ref="I172:K172"/>
    <mergeCell ref="A173:E173"/>
    <mergeCell ref="I173:K173"/>
    <mergeCell ref="A167:C167"/>
    <mergeCell ref="D167:I167"/>
    <mergeCell ref="J167:K167"/>
    <mergeCell ref="A169:E169"/>
    <mergeCell ref="I169:K169"/>
    <mergeCell ref="A170:E170"/>
    <mergeCell ref="I170:K170"/>
    <mergeCell ref="A165:C165"/>
    <mergeCell ref="D165:I165"/>
    <mergeCell ref="J165:K165"/>
    <mergeCell ref="A166:C166"/>
    <mergeCell ref="D166:I166"/>
    <mergeCell ref="J166:K166"/>
    <mergeCell ref="A162:E162"/>
    <mergeCell ref="I162:K162"/>
    <mergeCell ref="A163:F163"/>
    <mergeCell ref="A164:C164"/>
    <mergeCell ref="D164:I164"/>
    <mergeCell ref="J164:K164"/>
    <mergeCell ref="A159:E159"/>
    <mergeCell ref="I159:K159"/>
    <mergeCell ref="A160:E160"/>
    <mergeCell ref="I160:K160"/>
    <mergeCell ref="A161:E161"/>
    <mergeCell ref="I161:K161"/>
    <mergeCell ref="A157:E157"/>
    <mergeCell ref="I157:K157"/>
    <mergeCell ref="A158:E158"/>
    <mergeCell ref="I158:K158"/>
    <mergeCell ref="A156:E156"/>
    <mergeCell ref="I156:K156"/>
    <mergeCell ref="A148:C148"/>
    <mergeCell ref="D148:I148"/>
    <mergeCell ref="J148:K148"/>
    <mergeCell ref="A149:C149"/>
    <mergeCell ref="D149:I149"/>
    <mergeCell ref="J149:K149"/>
    <mergeCell ref="C152:E152"/>
    <mergeCell ref="H152:J152"/>
    <mergeCell ref="F153:H153"/>
    <mergeCell ref="C153:D153"/>
    <mergeCell ref="F151:G151"/>
    <mergeCell ref="A151:B153"/>
    <mergeCell ref="F152:G152"/>
    <mergeCell ref="A114:C114"/>
    <mergeCell ref="D114:I114"/>
    <mergeCell ref="J114:K114"/>
    <mergeCell ref="A131:K131"/>
    <mergeCell ref="A132:K132"/>
    <mergeCell ref="A134:E134"/>
    <mergeCell ref="I134:K134"/>
    <mergeCell ref="I135:K135"/>
    <mergeCell ref="I136:K136"/>
    <mergeCell ref="A118:E118"/>
    <mergeCell ref="A119:E119"/>
    <mergeCell ref="I123:K123"/>
    <mergeCell ref="A124:E124"/>
    <mergeCell ref="I124:K124"/>
    <mergeCell ref="A120:E120"/>
    <mergeCell ref="I118:K118"/>
    <mergeCell ref="A121:E121"/>
    <mergeCell ref="I119:K119"/>
    <mergeCell ref="A122:E122"/>
    <mergeCell ref="I120:K120"/>
    <mergeCell ref="A123:E123"/>
    <mergeCell ref="I121:K121"/>
    <mergeCell ref="I122:K122"/>
    <mergeCell ref="A135:E135"/>
    <mergeCell ref="A136:E136"/>
    <mergeCell ref="A139:E139"/>
    <mergeCell ref="A300:E300"/>
    <mergeCell ref="A125:F125"/>
    <mergeCell ref="A126:C126"/>
    <mergeCell ref="D126:I126"/>
    <mergeCell ref="J126:K126"/>
    <mergeCell ref="A127:C127"/>
    <mergeCell ref="D127:I127"/>
    <mergeCell ref="J127:K127"/>
    <mergeCell ref="I137:K137"/>
    <mergeCell ref="I138:K138"/>
    <mergeCell ref="I139:K139"/>
    <mergeCell ref="A128:C128"/>
    <mergeCell ref="D128:I128"/>
    <mergeCell ref="J128:K128"/>
    <mergeCell ref="A129:C129"/>
    <mergeCell ref="D129:I129"/>
    <mergeCell ref="J129:K129"/>
    <mergeCell ref="A138:E138"/>
    <mergeCell ref="A154:E154"/>
    <mergeCell ref="I154:K154"/>
    <mergeCell ref="A155:E155"/>
    <mergeCell ref="I155:K155"/>
    <mergeCell ref="A117:E117"/>
    <mergeCell ref="I117:K117"/>
    <mergeCell ref="A116:E116"/>
    <mergeCell ref="I116:K116"/>
    <mergeCell ref="A101:K101"/>
    <mergeCell ref="A102:K102"/>
    <mergeCell ref="A104:E104"/>
    <mergeCell ref="I104:K104"/>
    <mergeCell ref="D111:I111"/>
    <mergeCell ref="J111:K111"/>
    <mergeCell ref="A113:C113"/>
    <mergeCell ref="D113:I113"/>
    <mergeCell ref="J113:K113"/>
    <mergeCell ref="A109:E109"/>
    <mergeCell ref="I109:K109"/>
    <mergeCell ref="A110:F110"/>
    <mergeCell ref="A111:C111"/>
    <mergeCell ref="A105:E105"/>
    <mergeCell ref="A107:E107"/>
    <mergeCell ref="I107:K107"/>
    <mergeCell ref="A108:E108"/>
    <mergeCell ref="A112:C112"/>
    <mergeCell ref="D112:I112"/>
    <mergeCell ref="J112:K112"/>
    <mergeCell ref="I108:K108"/>
    <mergeCell ref="A94:E94"/>
    <mergeCell ref="I94:K94"/>
    <mergeCell ref="A95:F95"/>
    <mergeCell ref="A96:C96"/>
    <mergeCell ref="D96:I96"/>
    <mergeCell ref="J96:K96"/>
    <mergeCell ref="I105:K105"/>
    <mergeCell ref="A106:E106"/>
    <mergeCell ref="A97:C97"/>
    <mergeCell ref="D97:I97"/>
    <mergeCell ref="J97:K97"/>
    <mergeCell ref="A98:C98"/>
    <mergeCell ref="D98:I98"/>
    <mergeCell ref="J98:K98"/>
    <mergeCell ref="A99:C99"/>
    <mergeCell ref="D99:I99"/>
    <mergeCell ref="J99:K99"/>
    <mergeCell ref="A90:E90"/>
    <mergeCell ref="I90:K90"/>
    <mergeCell ref="A91:E91"/>
    <mergeCell ref="I91:K91"/>
    <mergeCell ref="A92:E92"/>
    <mergeCell ref="I93:K93"/>
    <mergeCell ref="A89:E89"/>
    <mergeCell ref="I89:K89"/>
    <mergeCell ref="I92:K92"/>
    <mergeCell ref="A93:E93"/>
    <mergeCell ref="A85:E85"/>
    <mergeCell ref="I85:K85"/>
    <mergeCell ref="A86:E86"/>
    <mergeCell ref="I86:K86"/>
    <mergeCell ref="A87:E87"/>
    <mergeCell ref="I87:K87"/>
    <mergeCell ref="A88:E88"/>
    <mergeCell ref="I88:K88"/>
    <mergeCell ref="A76:C76"/>
    <mergeCell ref="D76:I76"/>
    <mergeCell ref="J76:K76"/>
    <mergeCell ref="A77:C77"/>
    <mergeCell ref="D77:I77"/>
    <mergeCell ref="J77:K77"/>
    <mergeCell ref="A78:C78"/>
    <mergeCell ref="D78:I78"/>
    <mergeCell ref="J78:K78"/>
    <mergeCell ref="A80:K80"/>
    <mergeCell ref="A81:K81"/>
    <mergeCell ref="A83:E83"/>
    <mergeCell ref="I83:K83"/>
    <mergeCell ref="A84:E84"/>
    <mergeCell ref="I84:K84"/>
    <mergeCell ref="A72:E72"/>
    <mergeCell ref="I72:K72"/>
    <mergeCell ref="A73:E73"/>
    <mergeCell ref="I73:K73"/>
    <mergeCell ref="A74:F74"/>
    <mergeCell ref="A75:C75"/>
    <mergeCell ref="D75:I75"/>
    <mergeCell ref="J75:K75"/>
    <mergeCell ref="I68:K68"/>
    <mergeCell ref="A69:E69"/>
    <mergeCell ref="I69:K69"/>
    <mergeCell ref="A70:E70"/>
    <mergeCell ref="I70:K70"/>
    <mergeCell ref="A71:E71"/>
    <mergeCell ref="I71:K71"/>
    <mergeCell ref="A65:C65"/>
    <mergeCell ref="D65:I65"/>
    <mergeCell ref="J65:K65"/>
    <mergeCell ref="A66:C66"/>
    <mergeCell ref="D66:I66"/>
    <mergeCell ref="J66:K66"/>
    <mergeCell ref="A62:F62"/>
    <mergeCell ref="A63:C63"/>
    <mergeCell ref="D63:I63"/>
    <mergeCell ref="J63:K63"/>
    <mergeCell ref="A64:C64"/>
    <mergeCell ref="D64:I64"/>
    <mergeCell ref="J64:K64"/>
    <mergeCell ref="A61:E61"/>
    <mergeCell ref="I61:K61"/>
    <mergeCell ref="A59:E59"/>
    <mergeCell ref="I59:K59"/>
    <mergeCell ref="A60:E60"/>
    <mergeCell ref="I60:K60"/>
    <mergeCell ref="A56:E56"/>
    <mergeCell ref="I56:K56"/>
    <mergeCell ref="A57:E57"/>
    <mergeCell ref="I57:K57"/>
    <mergeCell ref="A58:E58"/>
    <mergeCell ref="I58:K58"/>
    <mergeCell ref="B48:H48"/>
    <mergeCell ref="B49:H49"/>
    <mergeCell ref="A50:H50"/>
    <mergeCell ref="A52:K52"/>
    <mergeCell ref="A53:K53"/>
    <mergeCell ref="A54:K54"/>
    <mergeCell ref="A42:B42"/>
    <mergeCell ref="A43:K43"/>
    <mergeCell ref="B44:H44"/>
    <mergeCell ref="B45:H45"/>
    <mergeCell ref="B46:H46"/>
    <mergeCell ref="B47:H47"/>
    <mergeCell ref="H20:K20"/>
    <mergeCell ref="A21:G21"/>
    <mergeCell ref="H21:K21"/>
    <mergeCell ref="A22:G22"/>
    <mergeCell ref="H22:K22"/>
    <mergeCell ref="A24:K24"/>
    <mergeCell ref="A25:B26"/>
    <mergeCell ref="C25:C26"/>
    <mergeCell ref="D25:J25"/>
    <mergeCell ref="D26:J26"/>
    <mergeCell ref="A20:G20"/>
    <mergeCell ref="A14:B14"/>
    <mergeCell ref="C14:E14"/>
    <mergeCell ref="F14:H14"/>
    <mergeCell ref="I14:K14"/>
    <mergeCell ref="A13:B13"/>
    <mergeCell ref="C13:K13"/>
    <mergeCell ref="A8:K8"/>
    <mergeCell ref="A1:K1"/>
    <mergeCell ref="F3:H3"/>
    <mergeCell ref="I3:K3"/>
    <mergeCell ref="F4:H4"/>
    <mergeCell ref="I4:K4"/>
    <mergeCell ref="F5:H6"/>
    <mergeCell ref="I5:J5"/>
    <mergeCell ref="I6:J6"/>
    <mergeCell ref="A9:B9"/>
    <mergeCell ref="A10:B10"/>
    <mergeCell ref="A11:B11"/>
    <mergeCell ref="C9:K9"/>
    <mergeCell ref="C10:K10"/>
    <mergeCell ref="C11:K11"/>
    <mergeCell ref="A27:B27"/>
    <mergeCell ref="D27:J27"/>
    <mergeCell ref="D29:J29"/>
    <mergeCell ref="D28:J28"/>
    <mergeCell ref="D30:J30"/>
    <mergeCell ref="D31:J31"/>
    <mergeCell ref="D32:J32"/>
    <mergeCell ref="A28:B29"/>
    <mergeCell ref="A30:B34"/>
    <mergeCell ref="D33:J33"/>
    <mergeCell ref="D34:J34"/>
    <mergeCell ref="A35:B36"/>
    <mergeCell ref="C30:C34"/>
    <mergeCell ref="C35:C36"/>
    <mergeCell ref="D35:J35"/>
    <mergeCell ref="D36:J36"/>
    <mergeCell ref="C28:C29"/>
    <mergeCell ref="A37:B41"/>
    <mergeCell ref="C37:C41"/>
    <mergeCell ref="D37:J37"/>
    <mergeCell ref="D38:J38"/>
    <mergeCell ref="D39:J39"/>
    <mergeCell ref="D40:J40"/>
    <mergeCell ref="D41:J41"/>
    <mergeCell ref="A17:K17"/>
    <mergeCell ref="A18:G18"/>
    <mergeCell ref="H18:K18"/>
    <mergeCell ref="A19:G19"/>
    <mergeCell ref="H19:K19"/>
    <mergeCell ref="A12:B12"/>
    <mergeCell ref="C12:K12"/>
    <mergeCell ref="A361:J361"/>
    <mergeCell ref="J344:J345"/>
    <mergeCell ref="J347:J348"/>
    <mergeCell ref="J349:J353"/>
    <mergeCell ref="J354:J355"/>
    <mergeCell ref="J356:J360"/>
    <mergeCell ref="A354:D354"/>
    <mergeCell ref="A355:D355"/>
    <mergeCell ref="A356:D356"/>
    <mergeCell ref="A357:D357"/>
    <mergeCell ref="A358:D358"/>
    <mergeCell ref="A359:D359"/>
    <mergeCell ref="A360:D360"/>
    <mergeCell ref="A353:D353"/>
    <mergeCell ref="A343:D343"/>
    <mergeCell ref="A344:D344"/>
    <mergeCell ref="A345:D345"/>
  </mergeCells>
  <pageMargins left="0.7" right="0.7" top="0.75" bottom="0.75" header="0.3" footer="0.3"/>
  <pageSetup scale="87" orientation="portrait" r:id="rId1"/>
  <rowBreaks count="7" manualBreakCount="7">
    <brk id="42" max="16383" man="1"/>
    <brk id="74" max="16383" man="1"/>
    <brk id="100" max="16383" man="1"/>
    <brk id="125" max="16383" man="1"/>
    <brk id="150" max="16383" man="1"/>
    <brk id="249" max="16383" man="1"/>
    <brk id="33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IS Fundaciones Adop</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yohana.cartes</dc:creator>
  <cp:lastModifiedBy>MILENKA</cp:lastModifiedBy>
  <cp:lastPrinted>2021-12-16T11:17:49Z</cp:lastPrinted>
  <dcterms:created xsi:type="dcterms:W3CDTF">2018-01-22T20:36:06Z</dcterms:created>
  <dcterms:modified xsi:type="dcterms:W3CDTF">2022-03-08T12:37:39Z</dcterms:modified>
</cp:coreProperties>
</file>